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ання 1 кв.2016" sheetId="1" r:id="rId1"/>
  </sheets>
  <definedNames/>
  <calcPr fullCalcOnLoad="1"/>
</workbook>
</file>

<file path=xl/sharedStrings.xml><?xml version="1.0" encoding="utf-8"?>
<sst xmlns="http://schemas.openxmlformats.org/spreadsheetml/2006/main" count="167" uniqueCount="161">
  <si>
    <t xml:space="preserve">них інших об"єктів нерухомого майна, що перебувають у приватній власності </t>
  </si>
  <si>
    <t>фізичних або юридичних осіб</t>
  </si>
  <si>
    <t xml:space="preserve">грошового утримання, що оподатковуються відповідно до пункту 164.2.19 пункту </t>
  </si>
  <si>
    <t>164.2 статті 164 Податкового кодексу</t>
  </si>
  <si>
    <t>населення по м.Дніпропетровську на 2013-2017роки (організація проведення оплачува-</t>
  </si>
  <si>
    <t>них громадських робіт)</t>
  </si>
  <si>
    <t>послуг, пов"язаних з такою державною реєстрацією</t>
  </si>
  <si>
    <t>учасникам АТО та членам їх сімей, що проживають та зареєстровані у м.Дніпропетровську)</t>
  </si>
  <si>
    <t>участь в АТО та загинули під час бойових дій у Луганській та Донецбкій областях)</t>
  </si>
  <si>
    <t>ного захистуветеранів війни та праці  м.Дніпропетровська "Ветеран" на 2013-2017 роки)</t>
  </si>
  <si>
    <t>соціальної допомоги на дітей-сиріт та дітей, позбавлених батьківського піклування, грошо-</t>
  </si>
  <si>
    <t>вого  забезпечення  батькам-вихователям і прийомним батькам за надання соціальних</t>
  </si>
  <si>
    <t>послуг у дитячих будинках сімейного типу та прийомних сім"ях за принципом "гроші ходять</t>
  </si>
  <si>
    <t>за дитиною"</t>
  </si>
  <si>
    <t>Інші розрахунки</t>
  </si>
  <si>
    <t>Податок на доходи фізичних осіб із суми пенсійних виплат або щомісячного довічного</t>
  </si>
  <si>
    <t>Плата за надання адміністративних послуг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</si>
  <si>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</si>
  <si>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</si>
  <si>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</si>
  <si>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</si>
  <si>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</si>
  <si>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Податки на доходи, податки на прибуток, податки на збільшення</t>
  </si>
  <si>
    <t>ринкової вартості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</si>
  <si>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</si>
  <si>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</si>
  <si>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</si>
  <si>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</si>
  <si>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</si>
  <si>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>Від органів державного управління</t>
  </si>
  <si>
    <t>Субвенції ,  всього</t>
  </si>
  <si>
    <t xml:space="preserve"> з них :</t>
  </si>
  <si>
    <t xml:space="preserve">Офіційні трансферти </t>
  </si>
  <si>
    <t>Уточнений</t>
  </si>
  <si>
    <t>Комунальний податок</t>
  </si>
  <si>
    <t>Код</t>
  </si>
  <si>
    <t xml:space="preserve">        від________   № _____</t>
  </si>
  <si>
    <t>Збір за припаркування автотранспорту</t>
  </si>
  <si>
    <t>Доходи від власності та підприємницької діяльності</t>
  </si>
  <si>
    <t>азартні ігри</t>
  </si>
  <si>
    <t>Плата за оренду майна бюджетних установ</t>
  </si>
  <si>
    <t>Надходження від плати за послуги, що надаються бюджетними установами згідно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</si>
  <si>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</si>
  <si>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</si>
  <si>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</si>
  <si>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</si>
  <si>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</si>
  <si>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</si>
  <si>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</si>
  <si>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</si>
  <si>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</si>
  <si>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</si>
  <si>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</si>
  <si>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</si>
  <si>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</si>
  <si>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</si>
  <si>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 xml:space="preserve">   ЗАГАЛЬНИЙ ФОНД з офіційними трансфертами</t>
  </si>
  <si>
    <t>Залишок коштів на початок звітного періоду</t>
  </si>
  <si>
    <t xml:space="preserve">   ЗАГАЛЬНИЙ   ФОНД   ВСЬОГО</t>
  </si>
  <si>
    <t xml:space="preserve">Спеціальний фонд </t>
  </si>
  <si>
    <t>ВСЬОГО   ДОХОДІВ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</si>
  <si>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</si>
  <si>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</si>
  <si>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</si>
  <si>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</si>
  <si>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</si>
  <si>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</si>
  <si>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 xml:space="preserve">Окремі податки і збори, що зараховуються до місцевих бюджетів </t>
  </si>
  <si>
    <t>Місцеві податки і збори, нараховані до 1 січня 2011 року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</si>
  <si>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</si>
  <si>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</t>
  </si>
  <si>
    <t>особами</t>
  </si>
  <si>
    <t xml:space="preserve">Збір за місця для паркування транспортних засобів, сплачений фізичними </t>
  </si>
  <si>
    <t>Туристичний збір, сплачений юридичними особами</t>
  </si>
  <si>
    <t>план на</t>
  </si>
  <si>
    <t xml:space="preserve"> по бюджету району</t>
  </si>
  <si>
    <t xml:space="preserve"> плану по бюджету району</t>
  </si>
  <si>
    <t>Адміністративний збір за проведення державної реєстрації юридичних осіб та фізичних</t>
  </si>
  <si>
    <t xml:space="preserve">Адміністративний збір за державну реєстрацію речових прав на нерухоме майно та їх 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</si>
  <si>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</si>
  <si>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</si>
  <si>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</t>
  </si>
  <si>
    <t>Туристичний збір, сплачений фізичними особами</t>
  </si>
  <si>
    <t>Збір за провадження торговельної діяльності (роздрібна торгівля), сплачений</t>
  </si>
  <si>
    <t>Збір за провадження торговельної діяльності (оптова торгівля), сплачений</t>
  </si>
  <si>
    <t>Збір за провадження торговельної діяльності (ресторанне господарство),</t>
  </si>
  <si>
    <t>Збір за провадження торговельної діяльності з надання платних послуг,</t>
  </si>
  <si>
    <t>Неподаткові надходження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</si>
  <si>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</si>
  <si>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</si>
  <si>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</si>
  <si>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Субвенція з державного бюджету місцевим бюджетам на виплату державної</t>
  </si>
  <si>
    <t>обтяжень</t>
  </si>
  <si>
    <t>осіб - підприємців та громадських формувань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</si>
  <si>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</si>
  <si>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</si>
  <si>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2014-2019 роки (на надання адресної допомоги на оплату житлово-комунальних послуг</t>
  </si>
  <si>
    <t xml:space="preserve">             Додаток  1</t>
  </si>
  <si>
    <t>Інші неподаткові надходження</t>
  </si>
  <si>
    <t xml:space="preserve"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</si>
  <si>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</si>
  <si>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</si>
  <si>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</si>
  <si>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</si>
  <si>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</si>
  <si>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Інші субвенції (субвенція з міського бюджету на виконання Комплексної програми соціаль-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</si>
  <si>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</si>
  <si>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</si>
  <si>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 xml:space="preserve">татами річного декларування </t>
  </si>
  <si>
    <t>тому  числі за оформлення документів на спадщину і дарування</t>
  </si>
  <si>
    <t>Державне мито, пов"язане з видачею та оформленням закордонних паспортів</t>
  </si>
  <si>
    <t>Субвенція з державного бюджету місцевим бюджетам на виплату допомоги сім"ям</t>
  </si>
  <si>
    <t xml:space="preserve">Субвенція  з  державного  бюджету  місцевим бюджетам  на  надання пільг та </t>
  </si>
  <si>
    <t xml:space="preserve"> житлових субсидій населенню  на оплату  електроенергії, природного газу, послуг</t>
  </si>
  <si>
    <t xml:space="preserve">тепло-, водопостачання  і водовідведення, квартирної плати (утримання будинків і 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</si>
  <si>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</si>
  <si>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</si>
  <si>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</si>
  <si>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</si>
  <si>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</si>
  <si>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</si>
  <si>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 xml:space="preserve">Плата за послуги, що надаються бюджетними установами згідно з їх основною </t>
  </si>
  <si>
    <t>діяльністю</t>
  </si>
  <si>
    <t>Надходження бюджетних установ від реалізації в установленому порядку майна</t>
  </si>
  <si>
    <t>(крім нерухомого майна)</t>
  </si>
  <si>
    <t>Благодійні внески, гранти та дарунки</t>
  </si>
  <si>
    <t>Штрафні санкції за порушення законодавства про патентування, за порушення норм</t>
  </si>
  <si>
    <t>регулювання обігу готівки та про застосування реєстраторів розрахункових операцій</t>
  </si>
  <si>
    <t>у сфері торгівлі, громадського харчування та послуг</t>
  </si>
  <si>
    <t>із законодавством</t>
  </si>
  <si>
    <t>Інші субвенції (субвенція з міського бюджету на виконання заходів Програми зайнятості</t>
  </si>
  <si>
    <t>Інші субвенції (субвенція з міського бюджету на виконання Програми підтримки учасників</t>
  </si>
  <si>
    <t>Податок та збір на доходи фізичних осіб</t>
  </si>
  <si>
    <t>Інші субвенції, всього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</si>
  <si>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</si>
  <si>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</si>
  <si>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</si>
  <si>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</si>
  <si>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</si>
  <si>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юридичними особами, що справлявся до 1 січня 2015 року</t>
  </si>
  <si>
    <t xml:space="preserve"> юридичними особами, що справлявся до 1 січня 2015 року</t>
  </si>
  <si>
    <t>сплачений  юридичними  особами, що справлявся до 1 січня 2015 року</t>
  </si>
  <si>
    <t>сплачений юридичними особами, що справлявся до 1 січня 2015 року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</si>
  <si>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</si>
  <si>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</si>
  <si>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 xml:space="preserve">Державне мито, що сплачується за місцем розгляду та оформлення документів, у </t>
  </si>
  <si>
    <t xml:space="preserve"> (посвідок) та паспортів громадян України</t>
  </si>
  <si>
    <t xml:space="preserve"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</si>
  <si>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</si>
  <si>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</si>
  <si>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>споруд та прибудинкових територій), вивезення побутового сміття та рідких нечистот</t>
  </si>
  <si>
    <t xml:space="preserve">                       Звіт про виконання доходної частини бюджету по Шевченківському району за 1 квартал 2016 року</t>
  </si>
  <si>
    <t>План по бюджету</t>
  </si>
  <si>
    <t>До плану</t>
  </si>
  <si>
    <t xml:space="preserve">до уточненого </t>
  </si>
  <si>
    <t>1 кв. 2016 року</t>
  </si>
  <si>
    <t xml:space="preserve"> на 1 кв.2016 року</t>
  </si>
  <si>
    <t xml:space="preserve"> на 1 кв. 2016 року</t>
  </si>
  <si>
    <t>до рішення районної у місті Дніпропетровську ради</t>
  </si>
  <si>
    <t>Голова районної у місті Дніпропетровську ради</t>
  </si>
  <si>
    <t>М.П.Ситник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</si>
</sst>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72" fontId="1" fillId="0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2" xfId="52" applyFont="1" applyBorder="1">
      <alignment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1" fillId="0" borderId="10" xfId="52" applyFont="1" applyBorder="1">
      <alignment/>
      <protection/>
    </xf>
    <xf numFmtId="172" fontId="0" fillId="0" borderId="10" xfId="0" applyNumberForma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distributed"/>
    </xf>
    <xf numFmtId="17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0" fontId="6" fillId="0" borderId="0" xfId="52" applyFont="1" applyFill="1">
      <alignment/>
      <protection/>
    </xf>
    <xf numFmtId="0" fontId="0" fillId="0" borderId="0" xfId="52" applyFont="1" applyFill="1" applyBorder="1">
      <alignment/>
      <protection/>
    </xf>
    <xf numFmtId="0" fontId="0" fillId="0" borderId="0" xfId="52" applyFont="1" applyFill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distributed"/>
    </xf>
    <xf numFmtId="174" fontId="8" fillId="0" borderId="0" xfId="0" applyNumberFormat="1" applyFont="1" applyFill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view="pageBreakPreview" zoomScaleNormal="75" zoomScaleSheetLayoutView="100" zoomScalePageLayoutView="0" workbookViewId="0" topLeftCell="A148">
      <selection activeCell="F161" sqref="F161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8" ht="14.25">
      <c r="A1" s="17"/>
      <c r="B1" s="17"/>
      <c r="C1" s="17"/>
      <c r="D1" s="17"/>
      <c r="E1" s="59"/>
      <c r="F1" s="59" t="s">
        <v>97</v>
      </c>
      <c r="G1" s="59"/>
      <c r="H1" s="17"/>
    </row>
    <row r="2" spans="1:8" ht="14.25">
      <c r="A2" s="17"/>
      <c r="B2" s="17"/>
      <c r="C2" s="17"/>
      <c r="D2" s="17"/>
      <c r="E2" s="59" t="s">
        <v>158</v>
      </c>
      <c r="F2" s="59"/>
      <c r="G2" s="59"/>
      <c r="H2" s="17"/>
    </row>
    <row r="3" spans="1:8" ht="14.25">
      <c r="A3" s="17"/>
      <c r="B3" s="17"/>
      <c r="C3" s="17"/>
      <c r="D3" s="17"/>
      <c r="E3" s="59"/>
      <c r="F3" s="59" t="s">
        <v>36</v>
      </c>
      <c r="G3" s="59"/>
      <c r="H3" s="17"/>
    </row>
    <row r="4" spans="1:8" ht="13.5" customHeight="1">
      <c r="A4" s="22"/>
      <c r="B4" s="17"/>
      <c r="C4" s="17"/>
      <c r="D4" s="17"/>
      <c r="E4" s="59"/>
      <c r="F4" s="59"/>
      <c r="G4" s="59"/>
      <c r="H4" s="17"/>
    </row>
    <row r="5" spans="1:7" ht="13.5" customHeight="1">
      <c r="A5" s="5"/>
      <c r="B5" s="6"/>
      <c r="C5" s="6"/>
      <c r="D5" s="6"/>
      <c r="E5" s="58"/>
      <c r="F5" s="58"/>
      <c r="G5" s="58"/>
    </row>
    <row r="6" spans="1:6" ht="12.75">
      <c r="A6" s="16"/>
      <c r="B6" s="17" t="s">
        <v>151</v>
      </c>
      <c r="C6" s="17"/>
      <c r="D6" s="17"/>
      <c r="E6" s="5"/>
      <c r="F6" s="5"/>
    </row>
    <row r="7" spans="1:6" ht="12.75">
      <c r="A7" s="17"/>
      <c r="B7" s="17" t="s">
        <v>61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6" ht="13.5" thickBot="1">
      <c r="A9" s="19"/>
      <c r="B9" s="18"/>
      <c r="C9" s="52"/>
      <c r="D9" s="52"/>
      <c r="E9" s="18"/>
      <c r="F9" s="18"/>
    </row>
    <row r="10" spans="1:7" ht="13.5" thickBot="1">
      <c r="A10" s="23" t="s">
        <v>35</v>
      </c>
      <c r="B10" s="24"/>
      <c r="C10" s="23" t="s">
        <v>152</v>
      </c>
      <c r="D10" s="23" t="s">
        <v>33</v>
      </c>
      <c r="E10" s="23" t="s">
        <v>46</v>
      </c>
      <c r="F10" s="111" t="s">
        <v>47</v>
      </c>
      <c r="G10" s="112"/>
    </row>
    <row r="11" spans="1:7" ht="12.75">
      <c r="A11" s="21" t="s">
        <v>48</v>
      </c>
      <c r="B11" s="18" t="s">
        <v>49</v>
      </c>
      <c r="C11" s="12" t="s">
        <v>52</v>
      </c>
      <c r="D11" s="12" t="s">
        <v>74</v>
      </c>
      <c r="E11" s="12" t="s">
        <v>50</v>
      </c>
      <c r="F11" s="26" t="s">
        <v>153</v>
      </c>
      <c r="G11" s="12" t="s">
        <v>154</v>
      </c>
    </row>
    <row r="12" spans="1:7" ht="12.75">
      <c r="A12" s="21" t="s">
        <v>51</v>
      </c>
      <c r="B12" s="18"/>
      <c r="C12" s="12" t="s">
        <v>155</v>
      </c>
      <c r="D12" s="12" t="s">
        <v>155</v>
      </c>
      <c r="E12" s="12" t="s">
        <v>53</v>
      </c>
      <c r="F12" s="26" t="s">
        <v>75</v>
      </c>
      <c r="G12" s="14" t="s">
        <v>76</v>
      </c>
    </row>
    <row r="13" spans="1:7" ht="13.5" thickBot="1">
      <c r="A13" s="21"/>
      <c r="B13" s="18"/>
      <c r="C13" s="35"/>
      <c r="D13" s="12"/>
      <c r="E13" s="35" t="s">
        <v>54</v>
      </c>
      <c r="F13" s="26" t="s">
        <v>156</v>
      </c>
      <c r="G13" s="12" t="s">
        <v>157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24</v>
      </c>
      <c r="C15" s="68">
        <f>C16+C32+C39+C35</f>
        <v>32517800</v>
      </c>
      <c r="D15" s="68">
        <f>D16+D32+D39+D35</f>
        <v>32517800</v>
      </c>
      <c r="E15" s="68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22</v>
      </c>
      <c r="C16" s="68">
        <f>C18</f>
        <v>13676900</v>
      </c>
      <c r="D16" s="68">
        <f>D18</f>
        <v>13676900</v>
      </c>
      <c r="E16" s="68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23</v>
      </c>
      <c r="C17" s="68"/>
      <c r="D17" s="68"/>
      <c r="E17" s="69"/>
      <c r="F17" s="40"/>
      <c r="G17" s="40"/>
    </row>
    <row r="18" spans="1:7" ht="12.75">
      <c r="A18" s="54">
        <v>11010000</v>
      </c>
      <c r="B18" s="55" t="s">
        <v>132</v>
      </c>
      <c r="C18" s="70">
        <f>C19+C21+C24+C26+C29</f>
        <v>13676900</v>
      </c>
      <c r="D18" s="70">
        <f>D19+D21+D24+D26+D29</f>
        <v>13676900</v>
      </c>
      <c r="E18" s="70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99</v>
      </c>
      <c r="C19" s="70">
        <v>9571400</v>
      </c>
      <c r="D19" s="70">
        <v>9571400</v>
      </c>
      <c r="E19" s="70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100</v>
      </c>
      <c r="C20" s="70"/>
      <c r="D20" s="70"/>
      <c r="E20" s="70"/>
      <c r="F20" s="40"/>
      <c r="G20" s="40"/>
    </row>
    <row r="21" spans="1:7" ht="12.75">
      <c r="A21" s="54">
        <v>11010200</v>
      </c>
      <c r="B21" s="55" t="s">
        <v>101</v>
      </c>
      <c r="C21" s="70">
        <v>2780100</v>
      </c>
      <c r="D21" s="70">
        <v>2780100</v>
      </c>
      <c r="E21" s="70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102</v>
      </c>
      <c r="C22" s="70"/>
      <c r="D22" s="70"/>
      <c r="E22" s="70"/>
      <c r="F22" s="40"/>
      <c r="G22" s="40"/>
    </row>
    <row r="23" spans="1:7" ht="12.75">
      <c r="A23" s="54"/>
      <c r="B23" s="55" t="s">
        <v>103</v>
      </c>
      <c r="C23" s="70"/>
      <c r="D23" s="70"/>
      <c r="E23" s="70"/>
      <c r="F23" s="40"/>
      <c r="G23" s="40"/>
    </row>
    <row r="24" spans="1:7" ht="12.75">
      <c r="A24" s="54">
        <v>11010400</v>
      </c>
      <c r="B24" s="55" t="s">
        <v>104</v>
      </c>
      <c r="C24" s="70">
        <v>833900</v>
      </c>
      <c r="D24" s="70">
        <v>833900</v>
      </c>
      <c r="E24" s="70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106</v>
      </c>
      <c r="C25" s="70"/>
      <c r="D25" s="70"/>
      <c r="E25" s="70"/>
      <c r="F25" s="40"/>
      <c r="G25" s="40"/>
    </row>
    <row r="26" spans="1:7" ht="12.75">
      <c r="A26" s="54">
        <v>11010500</v>
      </c>
      <c r="B26" s="55" t="s">
        <v>107</v>
      </c>
      <c r="C26" s="70">
        <v>331900</v>
      </c>
      <c r="D26" s="70">
        <v>331900</v>
      </c>
      <c r="E26" s="70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108</v>
      </c>
      <c r="C27" s="70"/>
      <c r="D27" s="70"/>
      <c r="E27" s="71"/>
      <c r="F27" s="40"/>
      <c r="G27" s="40"/>
    </row>
    <row r="28" spans="1:7" ht="12.75">
      <c r="A28" s="54"/>
      <c r="B28" s="55" t="s">
        <v>39</v>
      </c>
      <c r="C28" s="70"/>
      <c r="D28" s="70"/>
      <c r="E28" s="71"/>
      <c r="F28" s="40"/>
      <c r="G28" s="40"/>
    </row>
    <row r="29" spans="1:7" ht="12.75">
      <c r="A29" s="56">
        <v>11010900</v>
      </c>
      <c r="B29" s="55" t="s">
        <v>15</v>
      </c>
      <c r="C29" s="70">
        <v>159600</v>
      </c>
      <c r="D29" s="70">
        <v>159600</v>
      </c>
      <c r="E29" s="71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2</v>
      </c>
      <c r="C30" s="70"/>
      <c r="D30" s="70"/>
      <c r="E30" s="71"/>
      <c r="F30" s="40"/>
      <c r="G30" s="40"/>
    </row>
    <row r="31" spans="1:7" ht="12.75">
      <c r="A31" s="56"/>
      <c r="B31" s="55" t="s">
        <v>3</v>
      </c>
      <c r="C31" s="70"/>
      <c r="D31" s="70"/>
      <c r="E31" s="71"/>
      <c r="F31" s="40"/>
      <c r="G31" s="40"/>
    </row>
    <row r="32" spans="1:7" ht="12.75">
      <c r="A32" s="56">
        <v>13000000</v>
      </c>
      <c r="B32" s="55" t="s">
        <v>134</v>
      </c>
      <c r="C32" s="70">
        <f aca="true" t="shared" si="0" ref="C32:E33">C33</f>
        <v>0</v>
      </c>
      <c r="D32" s="70">
        <f t="shared" si="0"/>
        <v>0</v>
      </c>
      <c r="E32" s="72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135</v>
      </c>
      <c r="C33" s="70">
        <f t="shared" si="0"/>
        <v>0</v>
      </c>
      <c r="D33" s="70">
        <f t="shared" si="0"/>
        <v>0</v>
      </c>
      <c r="E33" s="72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136</v>
      </c>
      <c r="C34" s="70">
        <v>0</v>
      </c>
      <c r="D34" s="70">
        <v>0</v>
      </c>
      <c r="E34" s="71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67</v>
      </c>
      <c r="C35" s="70">
        <f>C36</f>
        <v>0</v>
      </c>
      <c r="D35" s="70">
        <f>D36</f>
        <v>0</v>
      </c>
      <c r="E35" s="72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68</v>
      </c>
      <c r="C36" s="70">
        <f>C37</f>
        <v>0</v>
      </c>
      <c r="D36" s="70">
        <f>D37</f>
        <v>0</v>
      </c>
      <c r="E36" s="70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34</v>
      </c>
      <c r="C37" s="70">
        <v>0</v>
      </c>
      <c r="D37" s="70">
        <v>0</v>
      </c>
      <c r="E37" s="70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37</v>
      </c>
      <c r="C38" s="70">
        <v>0</v>
      </c>
      <c r="D38" s="70">
        <v>0</v>
      </c>
      <c r="E38" s="72">
        <v>-7000</v>
      </c>
      <c r="F38" s="40"/>
      <c r="G38" s="40"/>
    </row>
    <row r="39" spans="1:7" ht="12.75">
      <c r="A39" s="36">
        <v>18000000</v>
      </c>
      <c r="B39" s="37" t="s">
        <v>118</v>
      </c>
      <c r="C39" s="68">
        <f>C40+C45+C50+C53</f>
        <v>18840900</v>
      </c>
      <c r="D39" s="68">
        <f>D40+D45+D50+D53</f>
        <v>18840900</v>
      </c>
      <c r="E39" s="68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119</v>
      </c>
      <c r="C40" s="68">
        <f>C41+C42+C43+C44</f>
        <v>18297400</v>
      </c>
      <c r="D40" s="68">
        <f>D41+D42+D43+D44</f>
        <v>18297400</v>
      </c>
      <c r="E40" s="68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18</v>
      </c>
      <c r="C41" s="68">
        <v>4947000</v>
      </c>
      <c r="D41" s="68">
        <v>4947000</v>
      </c>
      <c r="E41" s="69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19</v>
      </c>
      <c r="C42" s="68">
        <v>11872800</v>
      </c>
      <c r="D42" s="68">
        <v>11872800</v>
      </c>
      <c r="E42" s="69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20</v>
      </c>
      <c r="C43" s="68">
        <v>207800</v>
      </c>
      <c r="D43" s="68">
        <v>207800</v>
      </c>
      <c r="E43" s="69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21</v>
      </c>
      <c r="C44" s="68">
        <v>1269800</v>
      </c>
      <c r="D44" s="68">
        <v>1269800</v>
      </c>
      <c r="E44" s="69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69</v>
      </c>
      <c r="C45" s="68">
        <f>C46+C48</f>
        <v>436400</v>
      </c>
      <c r="D45" s="68">
        <f>D46+D48</f>
        <v>436400</v>
      </c>
      <c r="E45" s="69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70</v>
      </c>
      <c r="C46" s="70">
        <v>301700</v>
      </c>
      <c r="D46" s="70">
        <v>301700</v>
      </c>
      <c r="E46" s="71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71</v>
      </c>
      <c r="C47" s="70"/>
      <c r="D47" s="70"/>
      <c r="E47" s="71"/>
      <c r="F47" s="40"/>
      <c r="G47" s="40"/>
    </row>
    <row r="48" spans="1:7" ht="12.75">
      <c r="A48" s="54">
        <v>18020200</v>
      </c>
      <c r="B48" s="55" t="s">
        <v>72</v>
      </c>
      <c r="C48" s="70">
        <v>134700</v>
      </c>
      <c r="D48" s="70">
        <v>134700</v>
      </c>
      <c r="E48" s="71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71</v>
      </c>
      <c r="C49" s="70"/>
      <c r="D49" s="70"/>
      <c r="E49" s="71"/>
      <c r="F49" s="40"/>
      <c r="G49" s="40"/>
    </row>
    <row r="50" spans="1:7" ht="12.75">
      <c r="A50" s="36">
        <v>18030000</v>
      </c>
      <c r="B50" s="37" t="s">
        <v>66</v>
      </c>
      <c r="C50" s="68">
        <f>C51+C52</f>
        <v>107100</v>
      </c>
      <c r="D50" s="68">
        <f>D51+D52</f>
        <v>107100</v>
      </c>
      <c r="E50" s="69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73</v>
      </c>
      <c r="C51" s="70">
        <v>96000</v>
      </c>
      <c r="D51" s="70">
        <v>96000</v>
      </c>
      <c r="E51" s="71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82</v>
      </c>
      <c r="C52" s="70">
        <v>11100</v>
      </c>
      <c r="D52" s="70">
        <v>11100</v>
      </c>
      <c r="E52" s="71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137</v>
      </c>
      <c r="C53" s="68">
        <f>C55+C57+C59+C61</f>
        <v>0</v>
      </c>
      <c r="D53" s="68">
        <f>D55+D57+D59+D61</f>
        <v>0</v>
      </c>
      <c r="E53" s="68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138</v>
      </c>
      <c r="C54" s="68"/>
      <c r="D54" s="68"/>
      <c r="E54" s="69"/>
      <c r="F54" s="40"/>
      <c r="G54" s="40"/>
    </row>
    <row r="55" spans="1:7" ht="12.75">
      <c r="A55" s="54">
        <v>18040200</v>
      </c>
      <c r="B55" s="55" t="s">
        <v>83</v>
      </c>
      <c r="C55" s="70">
        <v>0</v>
      </c>
      <c r="D55" s="70">
        <v>0</v>
      </c>
      <c r="E55" s="73">
        <v>-42655</v>
      </c>
      <c r="F55" s="40">
        <v>0</v>
      </c>
      <c r="G55" s="40">
        <v>0</v>
      </c>
    </row>
    <row r="56" spans="1:7" ht="12.75">
      <c r="A56" s="54"/>
      <c r="B56" s="55" t="s">
        <v>139</v>
      </c>
      <c r="C56" s="70"/>
      <c r="D56" s="70"/>
      <c r="E56" s="69"/>
      <c r="F56" s="40"/>
      <c r="G56" s="40"/>
    </row>
    <row r="57" spans="1:7" ht="12.75">
      <c r="A57" s="54">
        <v>18040700</v>
      </c>
      <c r="B57" s="55" t="s">
        <v>84</v>
      </c>
      <c r="C57" s="70">
        <v>0</v>
      </c>
      <c r="D57" s="70">
        <v>0</v>
      </c>
      <c r="E57" s="71">
        <v>1656</v>
      </c>
      <c r="F57" s="40">
        <v>0</v>
      </c>
      <c r="G57" s="40">
        <v>0</v>
      </c>
    </row>
    <row r="58" spans="1:7" ht="12.75">
      <c r="A58" s="54"/>
      <c r="B58" s="55" t="s">
        <v>140</v>
      </c>
      <c r="C58" s="70"/>
      <c r="D58" s="70"/>
      <c r="E58" s="71"/>
      <c r="F58" s="40"/>
      <c r="G58" s="40"/>
    </row>
    <row r="59" spans="1:7" ht="12.75">
      <c r="A59" s="54">
        <v>18040800</v>
      </c>
      <c r="B59" s="55" t="s">
        <v>85</v>
      </c>
      <c r="C59" s="70">
        <v>0</v>
      </c>
      <c r="D59" s="70">
        <v>0</v>
      </c>
      <c r="E59" s="69">
        <v>-261</v>
      </c>
      <c r="F59" s="40">
        <v>0</v>
      </c>
      <c r="G59" s="40">
        <v>0</v>
      </c>
    </row>
    <row r="60" spans="1:7" ht="12.75">
      <c r="A60" s="54"/>
      <c r="B60" s="55" t="s">
        <v>141</v>
      </c>
      <c r="C60" s="70"/>
      <c r="D60" s="70"/>
      <c r="E60" s="69"/>
      <c r="F60" s="40"/>
      <c r="G60" s="40"/>
    </row>
    <row r="61" spans="1:7" ht="12.75">
      <c r="A61" s="54">
        <v>18041400</v>
      </c>
      <c r="B61" s="55" t="s">
        <v>86</v>
      </c>
      <c r="C61" s="70">
        <v>0</v>
      </c>
      <c r="D61" s="70">
        <v>0</v>
      </c>
      <c r="E61" s="71">
        <v>-1100</v>
      </c>
      <c r="F61" s="40">
        <v>0</v>
      </c>
      <c r="G61" s="40">
        <v>0</v>
      </c>
    </row>
    <row r="62" spans="1:7" ht="12.75">
      <c r="A62" s="54"/>
      <c r="B62" s="55" t="s">
        <v>142</v>
      </c>
      <c r="C62" s="70"/>
      <c r="D62" s="70"/>
      <c r="E62" s="69"/>
      <c r="F62" s="40"/>
      <c r="G62" s="40"/>
    </row>
    <row r="63" spans="1:7" ht="12.75">
      <c r="A63" s="36">
        <v>20000000</v>
      </c>
      <c r="B63" s="37" t="s">
        <v>87</v>
      </c>
      <c r="C63" s="68">
        <f>C64+C69+C80+C86</f>
        <v>1210600</v>
      </c>
      <c r="D63" s="68">
        <f>D64+D69+D80+D86</f>
        <v>1210600</v>
      </c>
      <c r="E63" s="68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38</v>
      </c>
      <c r="C64" s="68">
        <f>C65+C68</f>
        <v>4500</v>
      </c>
      <c r="D64" s="68">
        <f>D65+D68</f>
        <v>4500</v>
      </c>
      <c r="E64" s="68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126</v>
      </c>
      <c r="C65" s="68">
        <v>0</v>
      </c>
      <c r="D65" s="68">
        <v>0</v>
      </c>
      <c r="E65" s="69">
        <v>2</v>
      </c>
      <c r="F65" s="40"/>
      <c r="G65" s="40"/>
    </row>
    <row r="66" spans="1:7" ht="12.75">
      <c r="A66" s="36"/>
      <c r="B66" s="37" t="s">
        <v>127</v>
      </c>
      <c r="C66" s="68"/>
      <c r="D66" s="68"/>
      <c r="E66" s="69"/>
      <c r="F66" s="40"/>
      <c r="G66" s="40"/>
    </row>
    <row r="67" spans="1:7" ht="12.75">
      <c r="A67" s="36"/>
      <c r="B67" s="37" t="s">
        <v>128</v>
      </c>
      <c r="C67" s="68"/>
      <c r="D67" s="68"/>
      <c r="E67" s="69"/>
      <c r="F67" s="40"/>
      <c r="G67" s="40"/>
    </row>
    <row r="68" spans="1:7" ht="12.75">
      <c r="A68" s="54">
        <v>21081100</v>
      </c>
      <c r="B68" s="55" t="s">
        <v>27</v>
      </c>
      <c r="C68" s="70">
        <v>4500</v>
      </c>
      <c r="D68" s="70">
        <v>4500</v>
      </c>
      <c r="E68" s="74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143</v>
      </c>
      <c r="C69" s="68">
        <f>C70</f>
        <v>592400</v>
      </c>
      <c r="D69" s="68">
        <f>D70</f>
        <v>592400</v>
      </c>
      <c r="E69" s="68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16</v>
      </c>
      <c r="C70" s="68">
        <f>C73+C71+C74+C76</f>
        <v>592400</v>
      </c>
      <c r="D70" s="68">
        <f>D73+D71+D74+D76</f>
        <v>592400</v>
      </c>
      <c r="E70" s="68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77</v>
      </c>
      <c r="C71" s="68">
        <v>0</v>
      </c>
      <c r="D71" s="68">
        <v>0</v>
      </c>
      <c r="E71" s="69">
        <v>1640</v>
      </c>
      <c r="F71" s="40"/>
      <c r="G71" s="40"/>
    </row>
    <row r="72" spans="1:7" ht="12.75">
      <c r="A72" s="36"/>
      <c r="B72" s="37" t="s">
        <v>93</v>
      </c>
      <c r="C72" s="68"/>
      <c r="D72" s="68"/>
      <c r="E72" s="69"/>
      <c r="F72" s="40"/>
      <c r="G72" s="40"/>
    </row>
    <row r="73" spans="1:7" ht="12.75">
      <c r="A73" s="36">
        <v>22012500</v>
      </c>
      <c r="B73" s="37" t="s">
        <v>144</v>
      </c>
      <c r="C73" s="68">
        <v>592400</v>
      </c>
      <c r="D73" s="68">
        <v>592400</v>
      </c>
      <c r="E73" s="69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78</v>
      </c>
      <c r="C74" s="68">
        <v>0</v>
      </c>
      <c r="D74" s="68">
        <v>0</v>
      </c>
      <c r="E74" s="69">
        <v>69855</v>
      </c>
      <c r="F74" s="40"/>
      <c r="G74" s="40"/>
    </row>
    <row r="75" spans="1:7" ht="12.75">
      <c r="A75" s="36"/>
      <c r="B75" s="37" t="s">
        <v>92</v>
      </c>
      <c r="C75" s="68"/>
      <c r="D75" s="68"/>
      <c r="E75" s="69"/>
      <c r="F75" s="40"/>
      <c r="G75" s="40"/>
    </row>
    <row r="76" spans="1:7" ht="12.75">
      <c r="A76" s="36">
        <v>22012900</v>
      </c>
      <c r="B76" s="37" t="s">
        <v>79</v>
      </c>
      <c r="C76" s="68">
        <v>0</v>
      </c>
      <c r="D76" s="68">
        <v>0</v>
      </c>
      <c r="E76" s="69">
        <v>10485</v>
      </c>
      <c r="F76" s="40"/>
      <c r="G76" s="40"/>
    </row>
    <row r="77" spans="1:7" ht="12.75">
      <c r="A77" s="36"/>
      <c r="B77" s="37" t="s">
        <v>80</v>
      </c>
      <c r="C77" s="68"/>
      <c r="D77" s="68"/>
      <c r="E77" s="69"/>
      <c r="F77" s="40"/>
      <c r="G77" s="40"/>
    </row>
    <row r="78" spans="1:7" ht="12.75">
      <c r="A78" s="36"/>
      <c r="B78" s="37" t="s">
        <v>81</v>
      </c>
      <c r="C78" s="68"/>
      <c r="D78" s="68"/>
      <c r="E78" s="69"/>
      <c r="F78" s="40"/>
      <c r="G78" s="40"/>
    </row>
    <row r="79" spans="1:7" ht="12.75">
      <c r="A79" s="36"/>
      <c r="B79" s="37" t="s">
        <v>6</v>
      </c>
      <c r="C79" s="68"/>
      <c r="D79" s="68"/>
      <c r="E79" s="69"/>
      <c r="F79" s="40"/>
      <c r="G79" s="40"/>
    </row>
    <row r="80" spans="1:7" ht="12.75">
      <c r="A80" s="36">
        <v>22090000</v>
      </c>
      <c r="B80" s="37" t="s">
        <v>26</v>
      </c>
      <c r="C80" s="68">
        <f>C81+C83+C84</f>
        <v>605200</v>
      </c>
      <c r="D80" s="68">
        <f>D81+D83+D84</f>
        <v>605200</v>
      </c>
      <c r="E80" s="68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145</v>
      </c>
      <c r="C81" s="70">
        <v>50200</v>
      </c>
      <c r="D81" s="70">
        <v>50200</v>
      </c>
      <c r="E81" s="71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109</v>
      </c>
      <c r="C82" s="70"/>
      <c r="D82" s="70"/>
      <c r="E82" s="71"/>
      <c r="F82" s="40"/>
      <c r="G82" s="40"/>
    </row>
    <row r="83" spans="1:7" ht="12.75">
      <c r="A83" s="54">
        <v>22090200</v>
      </c>
      <c r="B83" s="55" t="s">
        <v>17</v>
      </c>
      <c r="C83" s="70">
        <v>25000</v>
      </c>
      <c r="D83" s="70">
        <v>25000</v>
      </c>
      <c r="E83" s="71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110</v>
      </c>
      <c r="C84" s="70">
        <v>530000</v>
      </c>
      <c r="D84" s="70">
        <v>530000</v>
      </c>
      <c r="E84" s="71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146</v>
      </c>
      <c r="C85" s="70"/>
      <c r="D85" s="70"/>
      <c r="E85" s="71"/>
      <c r="F85" s="40"/>
      <c r="G85" s="40"/>
    </row>
    <row r="86" spans="1:7" ht="12.75">
      <c r="A86" s="36">
        <v>24000000</v>
      </c>
      <c r="B86" s="37" t="s">
        <v>98</v>
      </c>
      <c r="C86" s="68">
        <f aca="true" t="shared" si="3" ref="C86:E87">C87</f>
        <v>8500</v>
      </c>
      <c r="D86" s="68">
        <f t="shared" si="3"/>
        <v>8500</v>
      </c>
      <c r="E86" s="69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25</v>
      </c>
      <c r="C87" s="68">
        <f t="shared" si="3"/>
        <v>8500</v>
      </c>
      <c r="D87" s="68">
        <f t="shared" si="3"/>
        <v>8500</v>
      </c>
      <c r="E87" s="69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25</v>
      </c>
      <c r="C88" s="70">
        <v>8500</v>
      </c>
      <c r="D88" s="70">
        <v>8500</v>
      </c>
      <c r="E88" s="71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64</v>
      </c>
      <c r="C89" s="68">
        <f aca="true" t="shared" si="6" ref="C89:E90">C90</f>
        <v>6700</v>
      </c>
      <c r="D89" s="68">
        <f t="shared" si="6"/>
        <v>6700</v>
      </c>
      <c r="E89" s="69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65</v>
      </c>
      <c r="C90" s="68">
        <f t="shared" si="6"/>
        <v>6700</v>
      </c>
      <c r="D90" s="68">
        <f t="shared" si="6"/>
        <v>6700</v>
      </c>
      <c r="E90" s="69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88</v>
      </c>
      <c r="C91" s="70">
        <v>6700</v>
      </c>
      <c r="D91" s="70">
        <v>6700</v>
      </c>
      <c r="E91" s="71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89</v>
      </c>
      <c r="C92" s="70"/>
      <c r="D92" s="70"/>
      <c r="E92" s="69"/>
      <c r="F92" s="40"/>
      <c r="G92" s="40"/>
    </row>
    <row r="93" spans="1:7" ht="13.5" thickBot="1">
      <c r="A93" s="54"/>
      <c r="B93" s="55" t="s">
        <v>90</v>
      </c>
      <c r="C93" s="70"/>
      <c r="D93" s="70"/>
      <c r="E93" s="69"/>
      <c r="F93" s="42"/>
      <c r="G93" s="40"/>
    </row>
    <row r="94" spans="1:7" ht="15.75" thickBot="1">
      <c r="A94" s="10">
        <v>900101</v>
      </c>
      <c r="B94" s="29" t="s">
        <v>55</v>
      </c>
      <c r="C94" s="75">
        <f>C15+C63+C89</f>
        <v>33735100</v>
      </c>
      <c r="D94" s="75">
        <f>D15+D63+D89</f>
        <v>33735100</v>
      </c>
      <c r="E94" s="75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75"/>
      <c r="D95" s="75"/>
      <c r="E95" s="75"/>
      <c r="F95" s="44"/>
      <c r="G95" s="44"/>
    </row>
    <row r="96" spans="1:7" ht="12.75">
      <c r="A96" s="36">
        <v>40000000</v>
      </c>
      <c r="B96" s="46" t="s">
        <v>32</v>
      </c>
      <c r="C96" s="69">
        <f aca="true" t="shared" si="7" ref="C96:E97">C97</f>
        <v>73767399</v>
      </c>
      <c r="D96" s="69">
        <f t="shared" si="7"/>
        <v>100077936</v>
      </c>
      <c r="E96" s="69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29</v>
      </c>
      <c r="C97" s="69">
        <f t="shared" si="7"/>
        <v>73767399</v>
      </c>
      <c r="D97" s="69">
        <f t="shared" si="7"/>
        <v>100077936</v>
      </c>
      <c r="E97" s="69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30</v>
      </c>
      <c r="C98" s="69">
        <f>C100+C104+C108+C111+C112+C126</f>
        <v>73767399</v>
      </c>
      <c r="D98" s="69">
        <f>D100+D104+D108+D111+D112+D126</f>
        <v>100077936</v>
      </c>
      <c r="E98" s="69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31</v>
      </c>
      <c r="C99" s="72"/>
      <c r="D99" s="76"/>
      <c r="E99" s="76"/>
      <c r="F99" s="40"/>
      <c r="G99" s="40"/>
    </row>
    <row r="100" spans="1:7" ht="12.75">
      <c r="A100" s="54">
        <v>41030600</v>
      </c>
      <c r="B100" s="57" t="s">
        <v>111</v>
      </c>
      <c r="C100" s="77">
        <v>28849500</v>
      </c>
      <c r="D100" s="78">
        <v>37751500</v>
      </c>
      <c r="E100" s="79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147</v>
      </c>
      <c r="C101" s="72"/>
      <c r="D101" s="78"/>
      <c r="E101" s="79"/>
      <c r="F101" s="40"/>
      <c r="G101" s="40"/>
    </row>
    <row r="102" spans="1:7" ht="12.75">
      <c r="A102" s="54"/>
      <c r="B102" s="57" t="s">
        <v>148</v>
      </c>
      <c r="C102" s="72"/>
      <c r="D102" s="76"/>
      <c r="E102" s="76"/>
      <c r="F102" s="40"/>
      <c r="G102" s="40"/>
    </row>
    <row r="103" spans="1:7" ht="12.75">
      <c r="A103" s="54"/>
      <c r="B103" s="57" t="s">
        <v>149</v>
      </c>
      <c r="C103" s="72"/>
      <c r="D103" s="76"/>
      <c r="E103" s="76"/>
      <c r="F103" s="40"/>
      <c r="G103" s="40"/>
    </row>
    <row r="104" spans="1:7" ht="12.75">
      <c r="A104" s="54">
        <v>41030800</v>
      </c>
      <c r="B104" s="57" t="s">
        <v>112</v>
      </c>
      <c r="C104" s="72">
        <v>23501800</v>
      </c>
      <c r="D104" s="76">
        <v>34433079</v>
      </c>
      <c r="E104" s="76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113</v>
      </c>
      <c r="C105" s="72"/>
      <c r="D105" s="70"/>
      <c r="E105" s="70"/>
      <c r="F105" s="40"/>
      <c r="G105" s="40"/>
    </row>
    <row r="106" spans="1:7" ht="12.75">
      <c r="A106" s="54"/>
      <c r="B106" s="57" t="s">
        <v>114</v>
      </c>
      <c r="C106" s="72"/>
      <c r="D106" s="76"/>
      <c r="E106" s="76"/>
      <c r="F106" s="40"/>
      <c r="G106" s="40"/>
    </row>
    <row r="107" spans="1:7" ht="12.75">
      <c r="A107" s="54"/>
      <c r="B107" s="57" t="s">
        <v>150</v>
      </c>
      <c r="C107" s="72"/>
      <c r="D107" s="78"/>
      <c r="E107" s="79"/>
      <c r="F107" s="40"/>
      <c r="G107" s="40"/>
    </row>
    <row r="108" spans="1:7" ht="12.75">
      <c r="A108" s="54">
        <v>41031000</v>
      </c>
      <c r="B108" s="57" t="s">
        <v>115</v>
      </c>
      <c r="C108" s="72">
        <v>1100</v>
      </c>
      <c r="D108" s="79">
        <v>2858</v>
      </c>
      <c r="E108" s="79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116</v>
      </c>
      <c r="C109" s="72"/>
      <c r="D109" s="79"/>
      <c r="E109" s="79"/>
      <c r="F109" s="40"/>
      <c r="G109" s="40"/>
    </row>
    <row r="110" spans="1:7" ht="12.75">
      <c r="A110" s="54"/>
      <c r="B110" s="57" t="s">
        <v>117</v>
      </c>
      <c r="C110" s="72"/>
      <c r="D110" s="79"/>
      <c r="E110" s="79"/>
      <c r="F110" s="40"/>
      <c r="G110" s="40"/>
    </row>
    <row r="111" spans="1:7" ht="12.75">
      <c r="A111" s="62">
        <v>41033900</v>
      </c>
      <c r="B111" s="63" t="s">
        <v>120</v>
      </c>
      <c r="C111" s="77">
        <v>20276343</v>
      </c>
      <c r="D111" s="77">
        <v>27052905</v>
      </c>
      <c r="E111" s="80">
        <v>20276343</v>
      </c>
      <c r="F111" s="66">
        <f>E111/C111*100</f>
        <v>100</v>
      </c>
      <c r="G111" s="66">
        <f>E111/D111*100</f>
        <v>74.95070492429556</v>
      </c>
    </row>
    <row r="112" spans="1:7" ht="12.75">
      <c r="A112" s="64">
        <v>41035000</v>
      </c>
      <c r="B112" s="65" t="s">
        <v>133</v>
      </c>
      <c r="C112" s="77">
        <f>C113+C117+C120+C124</f>
        <v>877869</v>
      </c>
      <c r="D112" s="77">
        <f>D113+D117+D120+D124</f>
        <v>477469</v>
      </c>
      <c r="E112" s="77">
        <f>E113+E117+E120+E124</f>
        <v>198240.395</v>
      </c>
      <c r="F112" s="66">
        <f>E112/C112*100</f>
        <v>22.58200198435074</v>
      </c>
      <c r="G112" s="66">
        <f>E112/D112*100</f>
        <v>41.51900856390676</v>
      </c>
    </row>
    <row r="113" spans="1:7" ht="12.75">
      <c r="A113" s="62">
        <v>41035000</v>
      </c>
      <c r="B113" s="63" t="s">
        <v>131</v>
      </c>
      <c r="C113" s="72">
        <v>7500</v>
      </c>
      <c r="D113" s="80">
        <v>7500</v>
      </c>
      <c r="E113" s="80">
        <v>0</v>
      </c>
      <c r="F113" s="66">
        <f>E113/C113*100</f>
        <v>0</v>
      </c>
      <c r="G113" s="66">
        <v>0</v>
      </c>
    </row>
    <row r="114" spans="1:7" ht="12.75">
      <c r="A114" s="62"/>
      <c r="B114" s="63" t="s">
        <v>94</v>
      </c>
      <c r="C114" s="72"/>
      <c r="D114" s="80"/>
      <c r="E114" s="80"/>
      <c r="F114" s="66"/>
      <c r="G114" s="66"/>
    </row>
    <row r="115" spans="1:7" ht="12.75">
      <c r="A115" s="62"/>
      <c r="B115" s="63" t="s">
        <v>95</v>
      </c>
      <c r="C115" s="72"/>
      <c r="D115" s="80"/>
      <c r="E115" s="80"/>
      <c r="F115" s="66"/>
      <c r="G115" s="66"/>
    </row>
    <row r="116" spans="1:7" ht="12.75">
      <c r="A116" s="62"/>
      <c r="B116" s="63" t="s">
        <v>8</v>
      </c>
      <c r="C116" s="72"/>
      <c r="D116" s="80"/>
      <c r="E116" s="80"/>
      <c r="F116" s="66"/>
      <c r="G116" s="66"/>
    </row>
    <row r="117" spans="1:7" ht="12.75">
      <c r="A117" s="62">
        <v>41035000</v>
      </c>
      <c r="B117" s="63" t="s">
        <v>130</v>
      </c>
      <c r="C117" s="72">
        <v>9969</v>
      </c>
      <c r="D117" s="80">
        <v>9969</v>
      </c>
      <c r="E117" s="80">
        <v>0.395</v>
      </c>
      <c r="F117" s="66">
        <f>E117/C117*100</f>
        <v>0.003962283077540376</v>
      </c>
      <c r="G117" s="66">
        <f>E117/D117*100</f>
        <v>0.003962283077540376</v>
      </c>
    </row>
    <row r="118" spans="1:7" ht="12.75">
      <c r="A118" s="62"/>
      <c r="B118" s="63" t="s">
        <v>4</v>
      </c>
      <c r="C118" s="72"/>
      <c r="D118" s="80"/>
      <c r="E118" s="80"/>
      <c r="F118" s="66"/>
      <c r="G118" s="66"/>
    </row>
    <row r="119" spans="1:7" ht="12.75">
      <c r="A119" s="62"/>
      <c r="B119" s="63" t="s">
        <v>5</v>
      </c>
      <c r="C119" s="72"/>
      <c r="D119" s="80"/>
      <c r="E119" s="80"/>
      <c r="F119" s="66"/>
      <c r="G119" s="66"/>
    </row>
    <row r="120" spans="1:7" ht="12.75">
      <c r="A120" s="62">
        <v>41035000</v>
      </c>
      <c r="B120" s="63" t="s">
        <v>131</v>
      </c>
      <c r="C120" s="72">
        <v>360000</v>
      </c>
      <c r="D120" s="80">
        <v>360000</v>
      </c>
      <c r="E120" s="80">
        <v>198240</v>
      </c>
      <c r="F120" s="66">
        <v>0</v>
      </c>
      <c r="G120" s="66">
        <f>E120/D120*100</f>
        <v>55.06666666666666</v>
      </c>
    </row>
    <row r="121" spans="1:7" ht="12.75">
      <c r="A121" s="62"/>
      <c r="B121" s="63" t="s">
        <v>94</v>
      </c>
      <c r="C121" s="72"/>
      <c r="D121" s="80"/>
      <c r="E121" s="80"/>
      <c r="F121" s="66"/>
      <c r="G121" s="66"/>
    </row>
    <row r="122" spans="1:7" ht="12.75">
      <c r="A122" s="62"/>
      <c r="B122" s="63" t="s">
        <v>96</v>
      </c>
      <c r="C122" s="72"/>
      <c r="D122" s="80"/>
      <c r="E122" s="80"/>
      <c r="F122" s="66"/>
      <c r="G122" s="66"/>
    </row>
    <row r="123" spans="1:7" ht="12.75">
      <c r="A123" s="62"/>
      <c r="B123" s="61" t="s">
        <v>7</v>
      </c>
      <c r="C123" s="72"/>
      <c r="D123" s="80"/>
      <c r="E123" s="80"/>
      <c r="F123" s="66"/>
      <c r="G123" s="66"/>
    </row>
    <row r="124" spans="1:7" ht="12.75">
      <c r="A124" s="62">
        <v>41035000</v>
      </c>
      <c r="B124" s="63" t="s">
        <v>105</v>
      </c>
      <c r="C124" s="72">
        <v>500400</v>
      </c>
      <c r="D124" s="80">
        <v>100000</v>
      </c>
      <c r="E124" s="80">
        <v>0</v>
      </c>
      <c r="F124" s="66">
        <v>0</v>
      </c>
      <c r="G124" s="66">
        <f>E124/D124*100</f>
        <v>0</v>
      </c>
    </row>
    <row r="125" spans="1:7" ht="12.75">
      <c r="A125" s="60"/>
      <c r="B125" s="63" t="s">
        <v>9</v>
      </c>
      <c r="C125" s="72"/>
      <c r="D125" s="80"/>
      <c r="E125" s="80"/>
      <c r="F125" s="66"/>
      <c r="G125" s="66"/>
    </row>
    <row r="126" spans="1:7" ht="12.75">
      <c r="A126" s="54">
        <v>41035800</v>
      </c>
      <c r="B126" s="55" t="s">
        <v>91</v>
      </c>
      <c r="C126" s="72">
        <v>260787</v>
      </c>
      <c r="D126" s="79">
        <v>360125</v>
      </c>
      <c r="E126" s="80">
        <v>231382</v>
      </c>
      <c r="F126" s="66">
        <f>E126/C126*100</f>
        <v>88.7245146422176</v>
      </c>
      <c r="G126" s="66">
        <f>E126/D126*100</f>
        <v>64.25046858729607</v>
      </c>
    </row>
    <row r="127" spans="1:7" ht="12.75">
      <c r="A127" s="54"/>
      <c r="B127" s="55" t="s">
        <v>10</v>
      </c>
      <c r="C127" s="72"/>
      <c r="D127" s="79"/>
      <c r="E127" s="80"/>
      <c r="F127" s="66"/>
      <c r="G127" s="66"/>
    </row>
    <row r="128" spans="1:7" ht="12.75">
      <c r="A128" s="54"/>
      <c r="B128" s="55" t="s">
        <v>11</v>
      </c>
      <c r="C128" s="72"/>
      <c r="D128" s="70"/>
      <c r="E128" s="81"/>
      <c r="F128" s="66"/>
      <c r="G128" s="66"/>
    </row>
    <row r="129" spans="1:7" ht="12.75">
      <c r="A129" s="54"/>
      <c r="B129" s="55" t="s">
        <v>12</v>
      </c>
      <c r="C129" s="72"/>
      <c r="D129" s="82"/>
      <c r="E129" s="79"/>
      <c r="F129" s="40"/>
      <c r="G129" s="40"/>
    </row>
    <row r="130" spans="1:7" ht="12.75">
      <c r="A130" s="54"/>
      <c r="B130" s="55" t="s">
        <v>13</v>
      </c>
      <c r="C130" s="72"/>
      <c r="D130" s="79"/>
      <c r="E130" s="79"/>
      <c r="F130" s="40"/>
      <c r="G130" s="40"/>
    </row>
    <row r="131" spans="1:7" ht="13.5" thickBot="1">
      <c r="A131" s="54"/>
      <c r="B131" s="55"/>
      <c r="C131" s="72"/>
      <c r="D131" s="79"/>
      <c r="E131" s="79"/>
      <c r="F131" s="40"/>
      <c r="G131" s="40"/>
    </row>
    <row r="132" spans="1:7" ht="13.5" thickBot="1">
      <c r="A132" s="11">
        <v>900102</v>
      </c>
      <c r="B132" s="32" t="s">
        <v>56</v>
      </c>
      <c r="C132" s="83">
        <f>C94+C96</f>
        <v>107502499</v>
      </c>
      <c r="D132" s="83">
        <f>D94+D96</f>
        <v>133813036</v>
      </c>
      <c r="E132" s="83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57</v>
      </c>
      <c r="C133" s="83"/>
      <c r="D133" s="79"/>
      <c r="E133" s="79">
        <v>22565602</v>
      </c>
      <c r="F133" s="40"/>
      <c r="G133" s="40"/>
    </row>
    <row r="134" spans="1:7" ht="13.5" thickBot="1">
      <c r="A134" s="10">
        <v>603000</v>
      </c>
      <c r="B134" s="15" t="s">
        <v>63</v>
      </c>
      <c r="C134" s="83"/>
      <c r="D134" s="84"/>
      <c r="E134" s="85"/>
      <c r="F134" s="43"/>
      <c r="G134" s="43"/>
    </row>
    <row r="135" spans="1:7" ht="13.5" thickBot="1">
      <c r="A135" s="9"/>
      <c r="B135" s="31" t="s">
        <v>58</v>
      </c>
      <c r="C135" s="83">
        <f>C132</f>
        <v>107502499</v>
      </c>
      <c r="D135" s="83">
        <f>D132</f>
        <v>133813036</v>
      </c>
      <c r="E135" s="83">
        <f>E132+E133+E134</f>
        <v>142684459.39499998</v>
      </c>
      <c r="F135" s="43">
        <f>E135/C135*100</f>
        <v>132.72664423828883</v>
      </c>
      <c r="G135" s="43">
        <f>E135/D135*100</f>
        <v>106.62971535523637</v>
      </c>
    </row>
    <row r="136" spans="1:7" ht="12.75">
      <c r="A136" s="7"/>
      <c r="B136" s="30" t="s">
        <v>59</v>
      </c>
      <c r="C136" s="86">
        <f>C137</f>
        <v>2200144</v>
      </c>
      <c r="D136" s="86">
        <f>D137</f>
        <v>3617432</v>
      </c>
      <c r="E136" s="86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28</v>
      </c>
      <c r="C137" s="69">
        <f>C138+C145</f>
        <v>2200144</v>
      </c>
      <c r="D137" s="69">
        <f>D138+D145</f>
        <v>3617432</v>
      </c>
      <c r="E137" s="69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41</v>
      </c>
      <c r="C138" s="69">
        <f>C140+C142+C143</f>
        <v>2200144</v>
      </c>
      <c r="D138" s="69">
        <f>D140+D142+D143</f>
        <v>2215538</v>
      </c>
      <c r="E138" s="69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129</v>
      </c>
      <c r="C139" s="69"/>
      <c r="D139" s="69"/>
      <c r="E139" s="69"/>
      <c r="F139" s="38"/>
      <c r="G139" s="38"/>
    </row>
    <row r="140" spans="1:7" ht="12.75">
      <c r="A140" s="12">
        <v>25010100</v>
      </c>
      <c r="B140" s="13" t="s">
        <v>121</v>
      </c>
      <c r="C140" s="71">
        <v>2100363</v>
      </c>
      <c r="D140" s="79">
        <v>2111753</v>
      </c>
      <c r="E140" s="74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122</v>
      </c>
      <c r="C141" s="71"/>
      <c r="D141" s="82"/>
      <c r="E141" s="87"/>
      <c r="F141" s="40"/>
      <c r="G141" s="40"/>
    </row>
    <row r="142" spans="1:7" ht="12.75">
      <c r="A142" s="12">
        <v>25010300</v>
      </c>
      <c r="B142" s="13" t="s">
        <v>40</v>
      </c>
      <c r="C142" s="71">
        <v>99781</v>
      </c>
      <c r="D142" s="68">
        <v>100551</v>
      </c>
      <c r="E142" s="88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123</v>
      </c>
      <c r="C143" s="71">
        <v>0</v>
      </c>
      <c r="D143" s="79">
        <v>3234</v>
      </c>
      <c r="E143" s="74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124</v>
      </c>
      <c r="C144" s="71"/>
      <c r="D144" s="71"/>
      <c r="E144" s="74"/>
      <c r="F144" s="40"/>
      <c r="G144" s="40"/>
    </row>
    <row r="145" spans="1:7" ht="12.75">
      <c r="A145" s="7">
        <v>25020000</v>
      </c>
      <c r="B145" s="8" t="s">
        <v>45</v>
      </c>
      <c r="C145" s="69">
        <f>C146+C147</f>
        <v>0</v>
      </c>
      <c r="D145" s="69">
        <f>D146+D147</f>
        <v>1401894</v>
      </c>
      <c r="E145" s="88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125</v>
      </c>
      <c r="C146" s="71">
        <v>0</v>
      </c>
      <c r="D146" s="79">
        <v>774103</v>
      </c>
      <c r="E146" s="74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42</v>
      </c>
      <c r="C147" s="71">
        <v>0</v>
      </c>
      <c r="D147" s="79">
        <v>627791</v>
      </c>
      <c r="E147" s="74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43</v>
      </c>
      <c r="C148" s="89"/>
      <c r="D148" s="82"/>
      <c r="E148" s="89"/>
      <c r="F148" s="53"/>
      <c r="G148" s="3"/>
    </row>
    <row r="149" spans="1:7" ht="14.25">
      <c r="A149" s="12"/>
      <c r="B149" s="13" t="s">
        <v>44</v>
      </c>
      <c r="C149" s="89"/>
      <c r="D149" s="89"/>
      <c r="E149" s="89"/>
      <c r="F149" s="53"/>
      <c r="G149" s="3"/>
    </row>
    <row r="150" spans="1:7" ht="14.25">
      <c r="A150" s="12"/>
      <c r="B150" s="13" t="s">
        <v>0</v>
      </c>
      <c r="C150" s="89"/>
      <c r="D150" s="89"/>
      <c r="E150" s="89"/>
      <c r="F150" s="53"/>
      <c r="G150" s="3"/>
    </row>
    <row r="151" spans="1:7" ht="14.25">
      <c r="A151" s="12"/>
      <c r="B151" s="13" t="s">
        <v>1</v>
      </c>
      <c r="C151" s="89"/>
      <c r="D151" s="89"/>
      <c r="E151" s="89"/>
      <c r="F151" s="53"/>
      <c r="G151" s="3"/>
    </row>
    <row r="152" spans="1:7" ht="13.5" thickBot="1">
      <c r="A152" s="1"/>
      <c r="B152" s="4"/>
      <c r="C152" s="89"/>
      <c r="D152" s="82"/>
      <c r="E152" s="89"/>
      <c r="F152" s="48"/>
      <c r="G152" s="3"/>
    </row>
    <row r="153" spans="1:7" ht="13.5" thickBot="1">
      <c r="A153" s="10">
        <v>602100</v>
      </c>
      <c r="B153" s="33" t="s">
        <v>57</v>
      </c>
      <c r="C153" s="90"/>
      <c r="D153" s="91"/>
      <c r="E153" s="84">
        <v>1789528</v>
      </c>
      <c r="F153" s="50"/>
      <c r="G153" s="50"/>
    </row>
    <row r="154" spans="1:7" ht="13.5" thickBot="1">
      <c r="A154" s="10">
        <v>602300</v>
      </c>
      <c r="B154" s="67" t="s">
        <v>14</v>
      </c>
      <c r="C154" s="90"/>
      <c r="D154" s="92"/>
      <c r="E154" s="93"/>
      <c r="F154" s="50"/>
      <c r="G154" s="50"/>
    </row>
    <row r="155" spans="1:7" ht="13.5" thickBot="1">
      <c r="A155" s="20"/>
      <c r="B155" s="8" t="s">
        <v>62</v>
      </c>
      <c r="C155" s="83">
        <f>C136</f>
        <v>2200144</v>
      </c>
      <c r="D155" s="83">
        <f>D136</f>
        <v>3617432</v>
      </c>
      <c r="E155" s="83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60</v>
      </c>
      <c r="C156" s="83">
        <f>C135+C155</f>
        <v>109702643</v>
      </c>
      <c r="D156" s="83">
        <f>D135+D155</f>
        <v>137430468</v>
      </c>
      <c r="E156" s="83">
        <f>E135+E155</f>
        <v>147892129.39499998</v>
      </c>
      <c r="F156" s="42">
        <f>E156/C156*100</f>
        <v>134.8118197981793</v>
      </c>
      <c r="G156" s="42">
        <f>E156/D156*100</f>
        <v>107.61233047318153</v>
      </c>
    </row>
    <row r="157" spans="3:7" ht="12.75">
      <c r="C157" s="94"/>
      <c r="D157" s="94"/>
      <c r="E157" s="94"/>
      <c r="F157" s="5"/>
      <c r="G157" s="5"/>
    </row>
    <row r="158" spans="3:7" ht="12.75">
      <c r="C158" s="94"/>
      <c r="D158" s="94"/>
      <c r="E158" s="94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19" ht="15.75">
      <c r="B161" s="95" t="s">
        <v>159</v>
      </c>
      <c r="C161" s="96"/>
      <c r="D161" s="96"/>
      <c r="E161" s="97"/>
      <c r="F161" s="95" t="s">
        <v>160</v>
      </c>
      <c r="G161" s="98"/>
      <c r="H161" s="99"/>
      <c r="I161" s="99"/>
      <c r="J161" s="100"/>
      <c r="K161" s="99"/>
      <c r="L161" s="99"/>
      <c r="M161" s="101"/>
      <c r="N161" s="101"/>
      <c r="O161" s="102"/>
      <c r="P161" s="102"/>
      <c r="Q161" s="101"/>
      <c r="R161" s="101"/>
      <c r="S161" s="103"/>
    </row>
    <row r="162" spans="2:19" ht="15.75">
      <c r="B162" s="104"/>
      <c r="C162" s="105"/>
      <c r="D162" s="105"/>
      <c r="E162" s="106"/>
      <c r="F162" s="95"/>
      <c r="G162" s="101"/>
      <c r="H162" s="107"/>
      <c r="I162" s="108"/>
      <c r="J162" s="109"/>
      <c r="K162" s="108"/>
      <c r="L162" s="110"/>
      <c r="M162" s="110"/>
      <c r="N162" s="110"/>
      <c r="O162" s="108"/>
      <c r="P162" s="108"/>
      <c r="Q162" s="110"/>
      <c r="R162" s="95"/>
      <c r="S162" s="101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sheetProtection/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5" r:id="rId1"/>
  <rowBreaks count="1" manualBreakCount="1"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2016-04-25T11:58:11Z</cp:lastPrinted>
  <dcterms:created xsi:type="dcterms:W3CDTF">2002-09-24T12:38:18Z</dcterms:created>
  <dcterms:modified xsi:type="dcterms:W3CDTF">2016-04-28T06:56:33Z</dcterms:modified>
  <cp:category/>
  <cp:version/>
  <cp:contentType/>
  <cp:contentStatus/>
</cp:coreProperties>
</file>