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definedNames>
    <definedName name="_xlnm.Print_Area" localSheetId="0">'1'!$A$1:$F$110</definedName>
  </definedNames>
  <calcPr fullCalcOnLoad="1"/>
</workbook>
</file>

<file path=xl/sharedStrings.xml><?xml version="1.0" encoding="utf-8"?>
<sst xmlns="http://schemas.openxmlformats.org/spreadsheetml/2006/main" count="109" uniqueCount="107">
  <si>
    <t xml:space="preserve">             Додаток  1</t>
  </si>
  <si>
    <t xml:space="preserve">                         до рішення районної у місті  ради</t>
  </si>
  <si>
    <t xml:space="preserve"> від 07.06.2017    № 2</t>
  </si>
  <si>
    <t xml:space="preserve">                     Доходи  бюджету району  на  2017 рік </t>
  </si>
  <si>
    <t>Код</t>
  </si>
  <si>
    <t xml:space="preserve">     Спеціальний фонд</t>
  </si>
  <si>
    <t>бюджетної</t>
  </si>
  <si>
    <t>Найменування доходів згідно із бюджетною</t>
  </si>
  <si>
    <t>Всього</t>
  </si>
  <si>
    <t>Загаль-</t>
  </si>
  <si>
    <t>у тому числі</t>
  </si>
  <si>
    <t>класифкації</t>
  </si>
  <si>
    <t>класифікацією</t>
  </si>
  <si>
    <t>ний</t>
  </si>
  <si>
    <t>Разом</t>
  </si>
  <si>
    <t>бюджет</t>
  </si>
  <si>
    <t>фонд</t>
  </si>
  <si>
    <t>розвитку</t>
  </si>
  <si>
    <t xml:space="preserve">                       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</si>
  <si>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</si>
  <si>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</si>
  <si>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</si>
  <si>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</si>
  <si>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 xml:space="preserve"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</si>
  <si>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</si>
  <si>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</si>
  <si>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</si>
  <si>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</si>
  <si>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</si>
  <si>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</si>
  <si>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</si>
  <si>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</si>
  <si>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статті 164 Податкового кодексу</t>
  </si>
  <si>
    <t xml:space="preserve">Місцеві податки 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</si>
  <si>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</si>
  <si>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</si>
  <si>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</si>
  <si>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</si>
  <si>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</si>
  <si>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Збір за місця для паркування транспортних засобів 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</si>
  <si>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</si>
  <si>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</si>
  <si>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</si>
  <si>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</si>
  <si>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</si>
  <si>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</si>
  <si>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</si>
  <si>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</si>
  <si>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</si>
  <si>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та господарської</t>
  </si>
  <si>
    <t>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</si>
  <si>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</si>
  <si>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</si>
  <si>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</si>
  <si>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>Адміністративний збір за державну реєстрацію речових прав на нерухоме майно та їх</t>
  </si>
  <si>
    <t>обтяжень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</si>
  <si>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</si>
  <si>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</si>
  <si>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</si>
  <si>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</si>
  <si>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>Державне мито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</si>
  <si>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</si>
  <si>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</si>
  <si>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Інші неподаткові надходження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</si>
  <si>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</si>
  <si>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 </t>
  </si>
  <si>
    <t>із законодавством</t>
  </si>
  <si>
    <t xml:space="preserve">Плата за послуги, що надаються бюджетними установами згідно з їх основною діяльностю </t>
  </si>
  <si>
    <t>Плата за оренду майна бюджетних установ</t>
  </si>
  <si>
    <t xml:space="preserve">Доходи від операцій з капіталом 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</si>
  <si>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</si>
  <si>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</si>
  <si>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</si>
  <si>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</si>
  <si>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  РАЗОМ ДОХОДІВ</t>
  </si>
  <si>
    <t xml:space="preserve">Офіційні трансферти </t>
  </si>
  <si>
    <t>Від органів державного управління</t>
  </si>
  <si>
    <t>Субвенції ,  всього</t>
  </si>
  <si>
    <t xml:space="preserve"> з них :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</si>
  <si>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</si>
  <si>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</si>
  <si>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</si>
  <si>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</si>
  <si>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</si>
  <si>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</si>
  <si>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 xml:space="preserve">постачання  і водовідведення, квартирної плати (утримання будинків і споруд та </t>
  </si>
  <si>
    <t>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</si>
  <si>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</si>
  <si>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</si>
  <si>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</si>
  <si>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Інші субвенції, всього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</si>
  <si>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</si>
  <si>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</si>
  <si>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</si>
  <si>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</si>
  <si>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</si>
  <si>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</si>
  <si>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>них громадських робіт)</t>
  </si>
  <si>
    <t>Субвенція з державного бюджету місцевим бюджетам на виплату державної соціальної</t>
  </si>
  <si>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</si>
  <si>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</si>
  <si>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</si>
  <si>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</si>
  <si>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</si>
  <si>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 xml:space="preserve">   ВСЬОГО ДОХОДІВ</t>
  </si>
  <si>
    <t xml:space="preserve">           Голова районної у місті  ради                                                                          </t>
  </si>
  <si>
    <t>А.В.Атаманенко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</si>
</sst>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"/>
    <numFmt numFmtId="167" formatCode="0.000"/>
  </numFmts>
  <fonts count="9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56">
    <xf numFmtId="164" fontId="0" fillId="0" borderId="0" xfId="0" applyAlignment="1">
      <alignment/>
    </xf>
    <xf numFmtId="164" fontId="0" fillId="0" borderId="0" xfId="20">
      <alignment/>
      <protection/>
    </xf>
    <xf numFmtId="164" fontId="2" fillId="0" borderId="0" xfId="20" applyFont="1">
      <alignment/>
      <protection/>
    </xf>
    <xf numFmtId="164" fontId="0" fillId="0" borderId="0" xfId="20" applyBorder="1">
      <alignment/>
      <protection/>
    </xf>
    <xf numFmtId="164" fontId="3" fillId="0" borderId="0" xfId="20" applyFont="1">
      <alignment/>
      <protection/>
    </xf>
    <xf numFmtId="164" fontId="4" fillId="0" borderId="1" xfId="0" applyFont="1" applyBorder="1" applyAlignment="1">
      <alignment horizontal="center"/>
    </xf>
    <xf numFmtId="164" fontId="4" fillId="0" borderId="2" xfId="20" applyFont="1" applyBorder="1">
      <alignment/>
      <protection/>
    </xf>
    <xf numFmtId="164" fontId="2" fillId="0" borderId="1" xfId="20" applyFont="1" applyBorder="1">
      <alignment/>
      <protection/>
    </xf>
    <xf numFmtId="164" fontId="2" fillId="0" borderId="2" xfId="20" applyFont="1" applyBorder="1">
      <alignment/>
      <protection/>
    </xf>
    <xf numFmtId="164" fontId="2" fillId="0" borderId="3" xfId="20" applyFont="1" applyBorder="1">
      <alignment/>
      <protection/>
    </xf>
    <xf numFmtId="164" fontId="2" fillId="0" borderId="4" xfId="20" applyFont="1" applyBorder="1" applyAlignment="1">
      <alignment horizontal="center"/>
      <protection/>
    </xf>
    <xf numFmtId="164" fontId="4" fillId="0" borderId="5" xfId="0" applyFont="1" applyBorder="1" applyAlignment="1">
      <alignment/>
    </xf>
    <xf numFmtId="164" fontId="4" fillId="0" borderId="6" xfId="20" applyFont="1" applyBorder="1" applyAlignment="1">
      <alignment horizontal="center"/>
      <protection/>
    </xf>
    <xf numFmtId="164" fontId="2" fillId="0" borderId="5" xfId="20" applyFont="1" applyBorder="1" applyAlignment="1">
      <alignment horizontal="center"/>
      <protection/>
    </xf>
    <xf numFmtId="164" fontId="2" fillId="0" borderId="6" xfId="20" applyFont="1" applyBorder="1" applyAlignment="1">
      <alignment horizontal="center"/>
      <protection/>
    </xf>
    <xf numFmtId="164" fontId="2" fillId="0" borderId="5" xfId="20" applyFont="1" applyBorder="1" applyAlignment="1">
      <alignment/>
      <protection/>
    </xf>
    <xf numFmtId="164" fontId="2" fillId="0" borderId="7" xfId="20" applyFont="1" applyBorder="1" applyAlignment="1">
      <alignment horizontal="center"/>
      <protection/>
    </xf>
    <xf numFmtId="164" fontId="4" fillId="0" borderId="5" xfId="20" applyFont="1" applyBorder="1" applyAlignment="1">
      <alignment horizontal="center"/>
      <protection/>
    </xf>
    <xf numFmtId="164" fontId="4" fillId="0" borderId="6" xfId="20" applyFont="1" applyBorder="1">
      <alignment/>
      <protection/>
    </xf>
    <xf numFmtId="164" fontId="4" fillId="0" borderId="8" xfId="20" applyFont="1" applyBorder="1" applyAlignment="1">
      <alignment horizontal="center"/>
      <protection/>
    </xf>
    <xf numFmtId="164" fontId="4" fillId="0" borderId="3" xfId="20" applyFont="1" applyBorder="1" applyAlignment="1">
      <alignment horizontal="center"/>
      <protection/>
    </xf>
    <xf numFmtId="164" fontId="2" fillId="0" borderId="8" xfId="20" applyFont="1" applyBorder="1" applyAlignment="1">
      <alignment horizontal="center"/>
      <protection/>
    </xf>
    <xf numFmtId="164" fontId="2" fillId="0" borderId="3" xfId="20" applyFont="1" applyBorder="1" applyAlignment="1">
      <alignment horizontal="center"/>
      <protection/>
    </xf>
    <xf numFmtId="164" fontId="5" fillId="0" borderId="5" xfId="20" applyFont="1" applyBorder="1" applyAlignment="1">
      <alignment horizontal="center"/>
      <protection/>
    </xf>
    <xf numFmtId="164" fontId="5" fillId="0" borderId="6" xfId="20" applyFont="1" applyBorder="1">
      <alignment/>
      <protection/>
    </xf>
    <xf numFmtId="165" fontId="5" fillId="0" borderId="5" xfId="20" applyNumberFormat="1" applyFont="1" applyBorder="1" applyAlignment="1">
      <alignment horizontal="center"/>
      <protection/>
    </xf>
    <xf numFmtId="166" fontId="5" fillId="0" borderId="5" xfId="20" applyNumberFormat="1" applyFont="1" applyBorder="1" applyAlignment="1">
      <alignment horizontal="center"/>
      <protection/>
    </xf>
    <xf numFmtId="165" fontId="4" fillId="0" borderId="5" xfId="20" applyNumberFormat="1" applyFont="1" applyBorder="1" applyAlignment="1">
      <alignment horizontal="center"/>
      <protection/>
    </xf>
    <xf numFmtId="166" fontId="4" fillId="0" borderId="5" xfId="20" applyNumberFormat="1" applyFont="1" applyBorder="1" applyAlignment="1">
      <alignment horizontal="center"/>
      <protection/>
    </xf>
    <xf numFmtId="164" fontId="0" fillId="0" borderId="0" xfId="20" applyFont="1" applyBorder="1">
      <alignment/>
      <protection/>
    </xf>
    <xf numFmtId="164" fontId="0" fillId="0" borderId="0" xfId="20" applyFont="1">
      <alignment/>
      <protection/>
    </xf>
    <xf numFmtId="164" fontId="6" fillId="0" borderId="0" xfId="20" applyFont="1" applyBorder="1">
      <alignment/>
      <protection/>
    </xf>
    <xf numFmtId="164" fontId="6" fillId="0" borderId="0" xfId="20" applyFont="1">
      <alignment/>
      <protection/>
    </xf>
    <xf numFmtId="165" fontId="4" fillId="0" borderId="5" xfId="20" applyNumberFormat="1" applyFont="1" applyFill="1" applyBorder="1" applyAlignment="1">
      <alignment horizontal="center"/>
      <protection/>
    </xf>
    <xf numFmtId="164" fontId="5" fillId="0" borderId="8" xfId="20" applyFont="1" applyBorder="1" applyAlignment="1">
      <alignment horizontal="center"/>
      <protection/>
    </xf>
    <xf numFmtId="164" fontId="5" fillId="0" borderId="3" xfId="20" applyFont="1" applyBorder="1">
      <alignment/>
      <protection/>
    </xf>
    <xf numFmtId="165" fontId="5" fillId="0" borderId="8" xfId="20" applyNumberFormat="1" applyFont="1" applyBorder="1" applyAlignment="1">
      <alignment horizontal="center"/>
      <protection/>
    </xf>
    <xf numFmtId="166" fontId="5" fillId="0" borderId="8" xfId="20" applyNumberFormat="1" applyFont="1" applyBorder="1" applyAlignment="1">
      <alignment horizontal="center"/>
      <protection/>
    </xf>
    <xf numFmtId="164" fontId="5" fillId="0" borderId="1" xfId="20" applyFont="1" applyBorder="1" applyAlignment="1">
      <alignment horizontal="center"/>
      <protection/>
    </xf>
    <xf numFmtId="164" fontId="5" fillId="0" borderId="9" xfId="20" applyFont="1" applyBorder="1">
      <alignment/>
      <protection/>
    </xf>
    <xf numFmtId="165" fontId="5" fillId="0" borderId="1" xfId="20" applyNumberFormat="1" applyFont="1" applyBorder="1" applyAlignment="1">
      <alignment horizontal="center"/>
      <protection/>
    </xf>
    <xf numFmtId="164" fontId="5" fillId="0" borderId="0" xfId="20" applyFont="1" applyBorder="1">
      <alignment/>
      <protection/>
    </xf>
    <xf numFmtId="164" fontId="4" fillId="0" borderId="0" xfId="20" applyFont="1" applyBorder="1">
      <alignment/>
      <protection/>
    </xf>
    <xf numFmtId="164" fontId="4" fillId="0" borderId="5" xfId="20" applyFont="1" applyFill="1" applyBorder="1" applyAlignment="1">
      <alignment horizontal="center"/>
      <protection/>
    </xf>
    <xf numFmtId="164" fontId="4" fillId="0" borderId="5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8" xfId="20" applyFont="1" applyBorder="1">
      <alignment/>
      <protection/>
    </xf>
    <xf numFmtId="164" fontId="5" fillId="0" borderId="10" xfId="20" applyFont="1" applyBorder="1">
      <alignment/>
      <protection/>
    </xf>
    <xf numFmtId="165" fontId="7" fillId="0" borderId="0" xfId="20" applyNumberFormat="1" applyFont="1" applyBorder="1" applyAlignment="1">
      <alignment horizontal="center"/>
      <protection/>
    </xf>
    <xf numFmtId="166" fontId="7" fillId="0" borderId="0" xfId="20" applyNumberFormat="1" applyFont="1" applyBorder="1" applyAlignment="1">
      <alignment horizontal="center"/>
      <protection/>
    </xf>
    <xf numFmtId="164" fontId="7" fillId="0" borderId="0" xfId="20" applyFont="1" applyBorder="1">
      <alignment/>
      <protection/>
    </xf>
    <xf numFmtId="165" fontId="7" fillId="0" borderId="0" xfId="20" applyNumberFormat="1" applyFont="1" applyBorder="1">
      <alignment/>
      <protection/>
    </xf>
    <xf numFmtId="164" fontId="7" fillId="0" borderId="0" xfId="20" applyFont="1" applyBorder="1" applyAlignment="1">
      <alignment horizontal="center"/>
      <protection/>
    </xf>
    <xf numFmtId="167" fontId="7" fillId="0" borderId="0" xfId="20" applyNumberFormat="1" applyFont="1" applyBorder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8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Додатки № 1 (до проекту бюдж., на виконком,на сесію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="75" zoomScaleNormal="75" workbookViewId="0" topLeftCell="A1">
      <selection activeCell="B2" sqref="B2"/>
    </sheetView>
  </sheetViews>
  <sheetFormatPr defaultColWidth="9.00390625" defaultRowHeight="12.75"/>
  <cols>
    <col min="1" max="1" width="12.75390625" style="1" customWidth="1"/>
    <col min="2" max="2" width="100.625" style="1" customWidth="1"/>
    <col min="3" max="3" width="23.375" style="1" customWidth="1"/>
    <col min="4" max="4" width="17.375" style="1" customWidth="1"/>
    <col min="5" max="5" width="15.25390625" style="1" customWidth="1"/>
    <col min="6" max="6" width="16.625" style="1" customWidth="1"/>
    <col min="7" max="16384" width="9.125" style="1" customWidth="1"/>
  </cols>
  <sheetData>
    <row r="1" spans="4:7" ht="14.25">
      <c r="D1" s="2"/>
      <c r="E1" s="2" t="s">
        <v>0</v>
      </c>
      <c r="F1" s="2"/>
      <c r="G1" s="3"/>
    </row>
    <row r="2" spans="4:7" ht="14.25">
      <c r="D2" s="2" t="s">
        <v>1</v>
      </c>
      <c r="E2" s="2"/>
      <c r="F2" s="2"/>
      <c r="G2" s="3"/>
    </row>
    <row r="3" spans="4:7" ht="14.25">
      <c r="D3" s="2"/>
      <c r="E3" s="2" t="s">
        <v>2</v>
      </c>
      <c r="F3" s="2"/>
      <c r="G3" s="3"/>
    </row>
    <row r="4" spans="4:7" ht="14.25">
      <c r="D4" s="2"/>
      <c r="E4" s="2"/>
      <c r="F4" s="2"/>
      <c r="G4" s="3"/>
    </row>
    <row r="5" ht="12.75">
      <c r="G5" s="3"/>
    </row>
    <row r="6" spans="2:7" ht="18">
      <c r="B6" s="4" t="s">
        <v>3</v>
      </c>
      <c r="C6" s="4"/>
      <c r="G6" s="3"/>
    </row>
    <row r="7" ht="13.5">
      <c r="G7" s="3"/>
    </row>
    <row r="8" spans="1:7" ht="15.75">
      <c r="A8" s="5" t="s">
        <v>4</v>
      </c>
      <c r="B8" s="6"/>
      <c r="C8" s="7"/>
      <c r="D8" s="8"/>
      <c r="E8" s="9" t="s">
        <v>5</v>
      </c>
      <c r="F8" s="10"/>
      <c r="G8" s="3"/>
    </row>
    <row r="9" spans="1:7" ht="16.5" customHeight="1">
      <c r="A9" s="11" t="s">
        <v>6</v>
      </c>
      <c r="B9" s="12" t="s">
        <v>7</v>
      </c>
      <c r="C9" s="13" t="s">
        <v>8</v>
      </c>
      <c r="D9" s="14" t="s">
        <v>9</v>
      </c>
      <c r="E9" s="15"/>
      <c r="F9" s="16" t="s">
        <v>10</v>
      </c>
      <c r="G9" s="3"/>
    </row>
    <row r="10" spans="1:7" ht="12.75" customHeight="1">
      <c r="A10" s="11" t="s">
        <v>11</v>
      </c>
      <c r="B10" s="12" t="s">
        <v>12</v>
      </c>
      <c r="C10" s="13"/>
      <c r="D10" s="14" t="s">
        <v>13</v>
      </c>
      <c r="E10" s="13" t="s">
        <v>14</v>
      </c>
      <c r="F10" s="16" t="s">
        <v>15</v>
      </c>
      <c r="G10" s="3"/>
    </row>
    <row r="11" spans="1:7" ht="15.75" customHeight="1">
      <c r="A11" s="17"/>
      <c r="B11" s="18"/>
      <c r="C11" s="13"/>
      <c r="D11" s="14" t="s">
        <v>16</v>
      </c>
      <c r="E11" s="13"/>
      <c r="F11" s="16" t="s">
        <v>17</v>
      </c>
      <c r="G11" s="3"/>
    </row>
    <row r="12" spans="1:7" ht="12" customHeight="1">
      <c r="A12" s="19">
        <v>1</v>
      </c>
      <c r="B12" s="20">
        <v>2</v>
      </c>
      <c r="C12" s="21">
        <v>6</v>
      </c>
      <c r="D12" s="22">
        <v>3</v>
      </c>
      <c r="E12" s="21">
        <v>4</v>
      </c>
      <c r="F12" s="21">
        <v>5</v>
      </c>
      <c r="G12" s="3"/>
    </row>
    <row r="13" spans="1:7" ht="15.75" customHeight="1">
      <c r="A13" s="23">
        <v>10000000</v>
      </c>
      <c r="B13" s="24" t="s">
        <v>18</v>
      </c>
      <c r="C13" s="25">
        <f aca="true" t="shared" si="0" ref="C13:C16">D13</f>
        <v>22430974</v>
      </c>
      <c r="D13" s="25">
        <f>D14+D28</f>
        <v>22430974</v>
      </c>
      <c r="E13" s="25"/>
      <c r="F13" s="26"/>
      <c r="G13" s="3"/>
    </row>
    <row r="14" spans="1:7" ht="21" customHeight="1">
      <c r="A14" s="23">
        <v>11000000</v>
      </c>
      <c r="B14" s="24" t="s">
        <v>19</v>
      </c>
      <c r="C14" s="25">
        <f t="shared" si="0"/>
        <v>9004974</v>
      </c>
      <c r="D14" s="25">
        <f>D15</f>
        <v>9004974</v>
      </c>
      <c r="E14" s="25"/>
      <c r="F14" s="26"/>
      <c r="G14" s="3"/>
    </row>
    <row r="15" spans="1:7" s="30" customFormat="1" ht="18.75" customHeight="1">
      <c r="A15" s="17">
        <v>11010000</v>
      </c>
      <c r="B15" s="18" t="s">
        <v>20</v>
      </c>
      <c r="C15" s="27">
        <f t="shared" si="0"/>
        <v>9004974</v>
      </c>
      <c r="D15" s="27">
        <f>D16+D18+D21+D23+D25</f>
        <v>9004974</v>
      </c>
      <c r="E15" s="27"/>
      <c r="F15" s="28"/>
      <c r="G15" s="29"/>
    </row>
    <row r="16" spans="1:7" s="32" customFormat="1" ht="17.25" customHeight="1">
      <c r="A16" s="17">
        <v>11010100</v>
      </c>
      <c r="B16" s="18" t="s">
        <v>21</v>
      </c>
      <c r="C16" s="27">
        <f t="shared" si="0"/>
        <v>6879692</v>
      </c>
      <c r="D16" s="27">
        <v>6879692</v>
      </c>
      <c r="E16" s="27"/>
      <c r="F16" s="28"/>
      <c r="G16" s="31"/>
    </row>
    <row r="17" spans="1:7" s="32" customFormat="1" ht="17.25" customHeight="1">
      <c r="A17" s="17"/>
      <c r="B17" s="18" t="s">
        <v>22</v>
      </c>
      <c r="C17" s="27"/>
      <c r="D17" s="27"/>
      <c r="E17" s="27"/>
      <c r="F17" s="28"/>
      <c r="G17" s="31"/>
    </row>
    <row r="18" spans="1:7" ht="18.75" customHeight="1">
      <c r="A18" s="17">
        <v>11010200</v>
      </c>
      <c r="B18" s="18" t="s">
        <v>23</v>
      </c>
      <c r="C18" s="27">
        <f>D18</f>
        <v>1227600</v>
      </c>
      <c r="D18" s="27">
        <v>1227600</v>
      </c>
      <c r="E18" s="27"/>
      <c r="F18" s="28"/>
      <c r="G18" s="3"/>
    </row>
    <row r="19" spans="1:7" ht="13.5" customHeight="1">
      <c r="A19" s="17"/>
      <c r="B19" s="18" t="s">
        <v>24</v>
      </c>
      <c r="C19" s="27"/>
      <c r="D19" s="27"/>
      <c r="E19" s="27"/>
      <c r="F19" s="28"/>
      <c r="G19" s="3"/>
    </row>
    <row r="20" spans="1:7" ht="13.5" customHeight="1">
      <c r="A20" s="17"/>
      <c r="B20" s="18" t="s">
        <v>25</v>
      </c>
      <c r="C20" s="27"/>
      <c r="D20" s="27"/>
      <c r="E20" s="27"/>
      <c r="F20" s="28"/>
      <c r="G20" s="3"/>
    </row>
    <row r="21" spans="1:7" ht="14.25" customHeight="1">
      <c r="A21" s="17">
        <v>11010400</v>
      </c>
      <c r="B21" s="18" t="s">
        <v>26</v>
      </c>
      <c r="C21" s="27">
        <f>D21</f>
        <v>610359</v>
      </c>
      <c r="D21" s="27">
        <v>610359</v>
      </c>
      <c r="E21" s="27"/>
      <c r="F21" s="28"/>
      <c r="G21" s="3"/>
    </row>
    <row r="22" spans="1:7" ht="14.25" customHeight="1">
      <c r="A22" s="17"/>
      <c r="B22" s="18" t="s">
        <v>27</v>
      </c>
      <c r="C22" s="27"/>
      <c r="D22" s="27"/>
      <c r="E22" s="27"/>
      <c r="F22" s="28"/>
      <c r="G22" s="3"/>
    </row>
    <row r="23" spans="1:7" ht="14.25" customHeight="1">
      <c r="A23" s="17">
        <v>11010500</v>
      </c>
      <c r="B23" s="18" t="s">
        <v>28</v>
      </c>
      <c r="C23" s="27">
        <f>D23</f>
        <v>265980</v>
      </c>
      <c r="D23" s="27">
        <v>265980</v>
      </c>
      <c r="E23" s="27"/>
      <c r="F23" s="28"/>
      <c r="G23" s="3"/>
    </row>
    <row r="24" spans="1:7" ht="12" customHeight="1">
      <c r="A24" s="17"/>
      <c r="B24" s="18" t="s">
        <v>29</v>
      </c>
      <c r="C24" s="27"/>
      <c r="D24" s="27"/>
      <c r="E24" s="27"/>
      <c r="F24" s="28"/>
      <c r="G24" s="3"/>
    </row>
    <row r="25" spans="1:7" ht="12.75" customHeight="1">
      <c r="A25" s="17">
        <v>11010900</v>
      </c>
      <c r="B25" s="18" t="s">
        <v>30</v>
      </c>
      <c r="C25" s="27">
        <f>D25</f>
        <v>21343</v>
      </c>
      <c r="D25" s="27">
        <v>21343</v>
      </c>
      <c r="E25" s="27"/>
      <c r="F25" s="28"/>
      <c r="G25" s="3"/>
    </row>
    <row r="26" spans="1:7" ht="14.25" customHeight="1">
      <c r="A26" s="17"/>
      <c r="B26" s="18" t="s">
        <v>31</v>
      </c>
      <c r="C26" s="27"/>
      <c r="D26" s="27"/>
      <c r="E26" s="27"/>
      <c r="F26" s="28"/>
      <c r="G26" s="3"/>
    </row>
    <row r="27" spans="1:7" ht="14.25" customHeight="1">
      <c r="A27" s="17"/>
      <c r="B27" s="18" t="s">
        <v>32</v>
      </c>
      <c r="C27" s="27"/>
      <c r="D27" s="27"/>
      <c r="E27" s="27"/>
      <c r="F27" s="28"/>
      <c r="G27" s="3"/>
    </row>
    <row r="28" spans="1:7" ht="20.25" customHeight="1">
      <c r="A28" s="23">
        <v>18000000</v>
      </c>
      <c r="B28" s="24" t="s">
        <v>33</v>
      </c>
      <c r="C28" s="25">
        <f aca="true" t="shared" si="1" ref="C28:C39">D28</f>
        <v>13426000</v>
      </c>
      <c r="D28" s="25">
        <f>D29+D34+D37</f>
        <v>13426000</v>
      </c>
      <c r="E28" s="25"/>
      <c r="F28" s="26"/>
      <c r="G28" s="3"/>
    </row>
    <row r="29" spans="1:7" ht="20.25" customHeight="1">
      <c r="A29" s="23">
        <v>18010000</v>
      </c>
      <c r="B29" s="24" t="s">
        <v>34</v>
      </c>
      <c r="C29" s="25">
        <f t="shared" si="1"/>
        <v>8190000</v>
      </c>
      <c r="D29" s="25">
        <f>D30+D31+D32+D33</f>
        <v>8190000</v>
      </c>
      <c r="E29" s="25"/>
      <c r="F29" s="26"/>
      <c r="G29" s="3"/>
    </row>
    <row r="30" spans="1:7" ht="15" customHeight="1">
      <c r="A30" s="17">
        <v>18010500</v>
      </c>
      <c r="B30" s="18" t="s">
        <v>35</v>
      </c>
      <c r="C30" s="27">
        <f t="shared" si="1"/>
        <v>2795000</v>
      </c>
      <c r="D30" s="27">
        <v>2795000</v>
      </c>
      <c r="E30" s="27"/>
      <c r="F30" s="28"/>
      <c r="G30" s="3"/>
    </row>
    <row r="31" spans="1:7" ht="16.5" customHeight="1">
      <c r="A31" s="17">
        <v>18010600</v>
      </c>
      <c r="B31" s="18" t="s">
        <v>36</v>
      </c>
      <c r="C31" s="27">
        <f t="shared" si="1"/>
        <v>4381000</v>
      </c>
      <c r="D31" s="27">
        <v>4381000</v>
      </c>
      <c r="E31" s="27"/>
      <c r="F31" s="28"/>
      <c r="G31" s="3"/>
    </row>
    <row r="32" spans="1:7" ht="13.5" customHeight="1">
      <c r="A32" s="17">
        <v>18010700</v>
      </c>
      <c r="B32" s="18" t="s">
        <v>37</v>
      </c>
      <c r="C32" s="27">
        <f t="shared" si="1"/>
        <v>440500</v>
      </c>
      <c r="D32" s="27">
        <v>440500</v>
      </c>
      <c r="E32" s="27"/>
      <c r="F32" s="28"/>
      <c r="G32" s="3"/>
    </row>
    <row r="33" spans="1:7" ht="14.25" customHeight="1">
      <c r="A33" s="17">
        <v>18010900</v>
      </c>
      <c r="B33" s="18" t="s">
        <v>38</v>
      </c>
      <c r="C33" s="27">
        <f t="shared" si="1"/>
        <v>573500</v>
      </c>
      <c r="D33" s="27">
        <v>573500</v>
      </c>
      <c r="E33" s="27"/>
      <c r="F33" s="28"/>
      <c r="G33" s="3"/>
    </row>
    <row r="34" spans="1:7" ht="14.25" customHeight="1">
      <c r="A34" s="23">
        <v>18020000</v>
      </c>
      <c r="B34" s="24" t="s">
        <v>39</v>
      </c>
      <c r="C34" s="25">
        <f t="shared" si="1"/>
        <v>4691000</v>
      </c>
      <c r="D34" s="25">
        <f>D35+D36</f>
        <v>4691000</v>
      </c>
      <c r="E34" s="25"/>
      <c r="F34" s="26"/>
      <c r="G34" s="3"/>
    </row>
    <row r="35" spans="1:7" ht="14.25" customHeight="1">
      <c r="A35" s="17">
        <v>18020100</v>
      </c>
      <c r="B35" s="18" t="s">
        <v>40</v>
      </c>
      <c r="C35" s="27">
        <f t="shared" si="1"/>
        <v>3168500</v>
      </c>
      <c r="D35" s="27">
        <v>3168500</v>
      </c>
      <c r="E35" s="27"/>
      <c r="F35" s="28"/>
      <c r="G35" s="3"/>
    </row>
    <row r="36" spans="1:7" ht="14.25" customHeight="1">
      <c r="A36" s="17">
        <v>18020200</v>
      </c>
      <c r="B36" s="18" t="s">
        <v>41</v>
      </c>
      <c r="C36" s="27">
        <f t="shared" si="1"/>
        <v>1522500</v>
      </c>
      <c r="D36" s="27">
        <v>1522500</v>
      </c>
      <c r="E36" s="27"/>
      <c r="F36" s="28"/>
      <c r="G36" s="3"/>
    </row>
    <row r="37" spans="1:7" ht="14.25" customHeight="1">
      <c r="A37" s="23">
        <v>18030000</v>
      </c>
      <c r="B37" s="24" t="s">
        <v>42</v>
      </c>
      <c r="C37" s="25">
        <f t="shared" si="1"/>
        <v>545000</v>
      </c>
      <c r="D37" s="25">
        <f>D38+D39</f>
        <v>545000</v>
      </c>
      <c r="E37" s="25"/>
      <c r="F37" s="26"/>
      <c r="G37" s="3"/>
    </row>
    <row r="38" spans="1:7" ht="14.25" customHeight="1">
      <c r="A38" s="17">
        <v>18030100</v>
      </c>
      <c r="B38" s="18" t="s">
        <v>43</v>
      </c>
      <c r="C38" s="27">
        <f t="shared" si="1"/>
        <v>334500</v>
      </c>
      <c r="D38" s="27">
        <v>334500</v>
      </c>
      <c r="E38" s="27"/>
      <c r="F38" s="28"/>
      <c r="G38" s="3"/>
    </row>
    <row r="39" spans="1:7" ht="14.25" customHeight="1">
      <c r="A39" s="17">
        <v>18030200</v>
      </c>
      <c r="B39" s="18" t="s">
        <v>44</v>
      </c>
      <c r="C39" s="27">
        <f t="shared" si="1"/>
        <v>210500</v>
      </c>
      <c r="D39" s="27">
        <v>210500</v>
      </c>
      <c r="E39" s="27"/>
      <c r="F39" s="28"/>
      <c r="G39" s="3"/>
    </row>
    <row r="40" spans="1:7" ht="15.75" customHeight="1">
      <c r="A40" s="23">
        <v>20000000</v>
      </c>
      <c r="B40" s="24" t="s">
        <v>45</v>
      </c>
      <c r="C40" s="25">
        <f>D40+E40</f>
        <v>5412381</v>
      </c>
      <c r="D40" s="25">
        <f>D41+D44+D58</f>
        <v>5327900</v>
      </c>
      <c r="E40" s="25">
        <f>E61</f>
        <v>84481</v>
      </c>
      <c r="F40" s="26"/>
      <c r="G40" s="3"/>
    </row>
    <row r="41" spans="1:7" ht="15.75">
      <c r="A41" s="23">
        <v>21000000</v>
      </c>
      <c r="B41" s="24" t="s">
        <v>46</v>
      </c>
      <c r="C41" s="25">
        <f aca="true" t="shared" si="2" ref="C41:C43">D41</f>
        <v>200000</v>
      </c>
      <c r="D41" s="25">
        <f aca="true" t="shared" si="3" ref="D41:D42">D42</f>
        <v>200000</v>
      </c>
      <c r="E41" s="25"/>
      <c r="F41" s="26"/>
      <c r="G41" s="3"/>
    </row>
    <row r="42" spans="1:7" ht="14.25" customHeight="1">
      <c r="A42" s="23">
        <v>21080000</v>
      </c>
      <c r="B42" s="24" t="s">
        <v>47</v>
      </c>
      <c r="C42" s="25">
        <f t="shared" si="2"/>
        <v>200000</v>
      </c>
      <c r="D42" s="25">
        <f t="shared" si="3"/>
        <v>200000</v>
      </c>
      <c r="E42" s="25"/>
      <c r="F42" s="26"/>
      <c r="G42" s="3"/>
    </row>
    <row r="43" spans="1:7" ht="14.25" customHeight="1">
      <c r="A43" s="17">
        <v>21081100</v>
      </c>
      <c r="B43" s="18" t="s">
        <v>48</v>
      </c>
      <c r="C43" s="27">
        <f t="shared" si="2"/>
        <v>200000</v>
      </c>
      <c r="D43" s="27">
        <v>200000</v>
      </c>
      <c r="E43" s="27"/>
      <c r="F43" s="28"/>
      <c r="G43" s="3"/>
    </row>
    <row r="44" spans="1:7" ht="15.75">
      <c r="A44" s="23">
        <v>22000000</v>
      </c>
      <c r="B44" s="24" t="s">
        <v>49</v>
      </c>
      <c r="C44" s="25">
        <f>C55+C46</f>
        <v>5077500</v>
      </c>
      <c r="D44" s="25">
        <f>D55+D46</f>
        <v>5077500</v>
      </c>
      <c r="E44" s="25"/>
      <c r="F44" s="26"/>
      <c r="G44" s="3"/>
    </row>
    <row r="45" spans="1:7" ht="15.75">
      <c r="A45" s="17"/>
      <c r="B45" s="24" t="s">
        <v>50</v>
      </c>
      <c r="C45" s="27"/>
      <c r="D45" s="27"/>
      <c r="E45" s="27"/>
      <c r="F45" s="28"/>
      <c r="G45" s="3"/>
    </row>
    <row r="46" spans="1:7" ht="15.75">
      <c r="A46" s="23">
        <v>22010000</v>
      </c>
      <c r="B46" s="24" t="s">
        <v>51</v>
      </c>
      <c r="C46" s="25">
        <f aca="true" t="shared" si="4" ref="C46:C47">D46</f>
        <v>4847500</v>
      </c>
      <c r="D46" s="25">
        <f>D47+D49+F51+D51</f>
        <v>4847500</v>
      </c>
      <c r="E46" s="27"/>
      <c r="F46" s="28"/>
      <c r="G46" s="3"/>
    </row>
    <row r="47" spans="1:7" ht="15">
      <c r="A47" s="17">
        <v>22010300</v>
      </c>
      <c r="B47" s="18" t="s">
        <v>52</v>
      </c>
      <c r="C47" s="27">
        <f t="shared" si="4"/>
        <v>1142000</v>
      </c>
      <c r="D47" s="27">
        <v>1142000</v>
      </c>
      <c r="E47" s="27"/>
      <c r="F47" s="28"/>
      <c r="G47" s="3"/>
    </row>
    <row r="48" spans="1:7" ht="15.75">
      <c r="A48" s="23"/>
      <c r="B48" s="18" t="s">
        <v>53</v>
      </c>
      <c r="C48" s="25"/>
      <c r="D48" s="25"/>
      <c r="E48" s="27"/>
      <c r="F48" s="28"/>
      <c r="G48" s="3"/>
    </row>
    <row r="49" spans="1:7" ht="15">
      <c r="A49" s="17">
        <v>22012600</v>
      </c>
      <c r="B49" s="18" t="s">
        <v>54</v>
      </c>
      <c r="C49" s="27">
        <f>D49</f>
        <v>3485400</v>
      </c>
      <c r="D49" s="27">
        <v>3485400</v>
      </c>
      <c r="E49" s="27"/>
      <c r="F49" s="28"/>
      <c r="G49" s="3"/>
    </row>
    <row r="50" spans="1:7" ht="15">
      <c r="A50" s="17"/>
      <c r="B50" s="18" t="s">
        <v>55</v>
      </c>
      <c r="C50" s="27"/>
      <c r="D50" s="27"/>
      <c r="E50" s="27"/>
      <c r="F50" s="28"/>
      <c r="G50" s="3"/>
    </row>
    <row r="51" spans="1:7" ht="15">
      <c r="A51" s="17">
        <v>22012900</v>
      </c>
      <c r="B51" s="18" t="s">
        <v>56</v>
      </c>
      <c r="C51" s="27">
        <f>D51</f>
        <v>220100</v>
      </c>
      <c r="D51" s="27">
        <v>220100</v>
      </c>
      <c r="E51" s="27"/>
      <c r="F51" s="28"/>
      <c r="G51" s="3"/>
    </row>
    <row r="52" spans="1:7" ht="15">
      <c r="A52" s="17"/>
      <c r="B52" s="18" t="s">
        <v>57</v>
      </c>
      <c r="C52" s="27"/>
      <c r="D52" s="27"/>
      <c r="E52" s="27"/>
      <c r="F52" s="28"/>
      <c r="G52" s="3"/>
    </row>
    <row r="53" spans="1:7" ht="15">
      <c r="A53" s="17"/>
      <c r="B53" s="18" t="s">
        <v>58</v>
      </c>
      <c r="C53" s="27"/>
      <c r="D53" s="27"/>
      <c r="E53" s="27"/>
      <c r="F53" s="28"/>
      <c r="G53" s="3"/>
    </row>
    <row r="54" spans="1:7" ht="15">
      <c r="A54" s="17"/>
      <c r="B54" s="18" t="s">
        <v>59</v>
      </c>
      <c r="C54" s="27"/>
      <c r="D54" s="27"/>
      <c r="E54" s="27"/>
      <c r="F54" s="28"/>
      <c r="G54" s="3"/>
    </row>
    <row r="55" spans="1:7" ht="15.75">
      <c r="A55" s="23">
        <v>22090000</v>
      </c>
      <c r="B55" s="24" t="s">
        <v>60</v>
      </c>
      <c r="C55" s="25">
        <f aca="true" t="shared" si="5" ref="C55:C56">D55</f>
        <v>230000</v>
      </c>
      <c r="D55" s="25">
        <f>D56</f>
        <v>230000</v>
      </c>
      <c r="E55" s="25"/>
      <c r="F55" s="26"/>
      <c r="G55" s="3"/>
    </row>
    <row r="56" spans="1:7" ht="15">
      <c r="A56" s="17">
        <v>22090100</v>
      </c>
      <c r="B56" s="18" t="s">
        <v>61</v>
      </c>
      <c r="C56" s="27">
        <f t="shared" si="5"/>
        <v>230000</v>
      </c>
      <c r="D56" s="33">
        <v>230000</v>
      </c>
      <c r="E56" s="27"/>
      <c r="F56" s="28"/>
      <c r="G56" s="3"/>
    </row>
    <row r="57" spans="1:7" ht="15">
      <c r="A57" s="17"/>
      <c r="B57" s="18" t="s">
        <v>62</v>
      </c>
      <c r="C57" s="27"/>
      <c r="D57" s="33"/>
      <c r="E57" s="27"/>
      <c r="F57" s="28"/>
      <c r="G57" s="3"/>
    </row>
    <row r="58" spans="1:7" ht="15.75">
      <c r="A58" s="23">
        <v>24000000</v>
      </c>
      <c r="B58" s="24" t="s">
        <v>63</v>
      </c>
      <c r="C58" s="25">
        <f aca="true" t="shared" si="6" ref="C58:C60">D58</f>
        <v>50400</v>
      </c>
      <c r="D58" s="25">
        <f aca="true" t="shared" si="7" ref="D58:D59">D59</f>
        <v>50400</v>
      </c>
      <c r="E58" s="25"/>
      <c r="F58" s="26"/>
      <c r="G58" s="3"/>
    </row>
    <row r="59" spans="1:7" ht="15.75">
      <c r="A59" s="23">
        <v>24060000</v>
      </c>
      <c r="B59" s="24" t="s">
        <v>47</v>
      </c>
      <c r="C59" s="25">
        <f t="shared" si="6"/>
        <v>50400</v>
      </c>
      <c r="D59" s="25">
        <f t="shared" si="7"/>
        <v>50400</v>
      </c>
      <c r="E59" s="25"/>
      <c r="F59" s="26"/>
      <c r="G59" s="3"/>
    </row>
    <row r="60" spans="1:7" ht="15">
      <c r="A60" s="17">
        <v>24060300</v>
      </c>
      <c r="B60" s="18" t="s">
        <v>47</v>
      </c>
      <c r="C60" s="27">
        <f t="shared" si="6"/>
        <v>50400</v>
      </c>
      <c r="D60" s="27">
        <v>50400</v>
      </c>
      <c r="E60" s="27"/>
      <c r="F60" s="28"/>
      <c r="G60" s="3"/>
    </row>
    <row r="61" spans="1:7" ht="15.75">
      <c r="A61" s="23">
        <v>25000000</v>
      </c>
      <c r="B61" s="24" t="s">
        <v>64</v>
      </c>
      <c r="C61" s="25">
        <f aca="true" t="shared" si="8" ref="C61:C62">E61</f>
        <v>84481</v>
      </c>
      <c r="D61" s="27"/>
      <c r="E61" s="25">
        <f>E62</f>
        <v>84481</v>
      </c>
      <c r="F61" s="28"/>
      <c r="G61" s="3"/>
    </row>
    <row r="62" spans="1:7" ht="15.75">
      <c r="A62" s="23">
        <v>25010000</v>
      </c>
      <c r="B62" s="24" t="s">
        <v>65</v>
      </c>
      <c r="C62" s="25">
        <f t="shared" si="8"/>
        <v>84481</v>
      </c>
      <c r="D62" s="27"/>
      <c r="E62" s="25">
        <f>E64+E65</f>
        <v>84481</v>
      </c>
      <c r="F62" s="28"/>
      <c r="G62" s="3"/>
    </row>
    <row r="63" spans="1:7" ht="15.75">
      <c r="A63" s="23"/>
      <c r="B63" s="24" t="s">
        <v>66</v>
      </c>
      <c r="C63" s="27"/>
      <c r="D63" s="27"/>
      <c r="E63" s="27"/>
      <c r="F63" s="28"/>
      <c r="G63" s="3"/>
    </row>
    <row r="64" spans="1:7" ht="15">
      <c r="A64" s="17">
        <v>25010100</v>
      </c>
      <c r="B64" s="18" t="s">
        <v>67</v>
      </c>
      <c r="C64" s="27">
        <f aca="true" t="shared" si="9" ref="C64:C65">E64</f>
        <v>57740</v>
      </c>
      <c r="D64" s="27"/>
      <c r="E64" s="33">
        <v>57740</v>
      </c>
      <c r="F64" s="28"/>
      <c r="G64" s="3"/>
    </row>
    <row r="65" spans="1:7" ht="15">
      <c r="A65" s="17">
        <v>25010300</v>
      </c>
      <c r="B65" s="18" t="s">
        <v>68</v>
      </c>
      <c r="C65" s="27">
        <f t="shared" si="9"/>
        <v>26741</v>
      </c>
      <c r="D65" s="27"/>
      <c r="E65" s="33">
        <v>26741</v>
      </c>
      <c r="F65" s="28"/>
      <c r="G65" s="3"/>
    </row>
    <row r="66" spans="1:7" ht="15.75">
      <c r="A66" s="23">
        <v>30000000</v>
      </c>
      <c r="B66" s="18" t="s">
        <v>69</v>
      </c>
      <c r="C66" s="25">
        <f aca="true" t="shared" si="10" ref="C66:C68">D66</f>
        <v>26600</v>
      </c>
      <c r="D66" s="25">
        <f aca="true" t="shared" si="11" ref="D66:D67">D67</f>
        <v>26600</v>
      </c>
      <c r="E66" s="25"/>
      <c r="F66" s="26"/>
      <c r="G66" s="3"/>
    </row>
    <row r="67" spans="1:7" ht="15.75">
      <c r="A67" s="23">
        <v>31000000</v>
      </c>
      <c r="B67" s="24" t="s">
        <v>70</v>
      </c>
      <c r="C67" s="25">
        <f t="shared" si="10"/>
        <v>26600</v>
      </c>
      <c r="D67" s="25">
        <f t="shared" si="11"/>
        <v>26600</v>
      </c>
      <c r="E67" s="25"/>
      <c r="F67" s="26"/>
      <c r="G67" s="3"/>
    </row>
    <row r="68" spans="1:7" ht="15">
      <c r="A68" s="17">
        <v>31010200</v>
      </c>
      <c r="B68" s="18" t="s">
        <v>71</v>
      </c>
      <c r="C68" s="27">
        <f t="shared" si="10"/>
        <v>26600</v>
      </c>
      <c r="D68" s="27">
        <v>26600</v>
      </c>
      <c r="E68" s="27"/>
      <c r="F68" s="28"/>
      <c r="G68" s="3"/>
    </row>
    <row r="69" spans="1:7" ht="15">
      <c r="A69" s="17"/>
      <c r="B69" s="18" t="s">
        <v>72</v>
      </c>
      <c r="C69" s="27"/>
      <c r="D69" s="27"/>
      <c r="E69" s="27"/>
      <c r="F69" s="28"/>
      <c r="G69" s="3"/>
    </row>
    <row r="70" spans="1:7" ht="15.75">
      <c r="A70" s="17"/>
      <c r="B70" s="18" t="s">
        <v>73</v>
      </c>
      <c r="C70" s="27"/>
      <c r="D70" s="27"/>
      <c r="E70" s="27"/>
      <c r="F70" s="28"/>
      <c r="G70" s="3"/>
    </row>
    <row r="71" spans="1:7" ht="16.5">
      <c r="A71" s="34"/>
      <c r="B71" s="35" t="s">
        <v>74</v>
      </c>
      <c r="C71" s="36">
        <f>C13+C40+C66</f>
        <v>27869955</v>
      </c>
      <c r="D71" s="36">
        <f>D13+D40+D66</f>
        <v>27785474</v>
      </c>
      <c r="E71" s="36">
        <f>E40</f>
        <v>84481</v>
      </c>
      <c r="F71" s="37"/>
      <c r="G71" s="3"/>
    </row>
    <row r="72" spans="1:7" ht="15.75">
      <c r="A72" s="38">
        <v>40000000</v>
      </c>
      <c r="B72" s="39" t="s">
        <v>75</v>
      </c>
      <c r="C72" s="40">
        <f aca="true" t="shared" si="12" ref="C72:C74">D72+E72</f>
        <v>268219836</v>
      </c>
      <c r="D72" s="25">
        <f aca="true" t="shared" si="13" ref="D72:D73">D73</f>
        <v>268219836</v>
      </c>
      <c r="E72" s="25">
        <f aca="true" t="shared" si="14" ref="E72:E73">E73</f>
        <v>0</v>
      </c>
      <c r="F72" s="26">
        <f aca="true" t="shared" si="15" ref="F72:F73">F73</f>
        <v>0</v>
      </c>
      <c r="G72" s="3"/>
    </row>
    <row r="73" spans="1:7" ht="15.75">
      <c r="A73" s="23">
        <v>41000000</v>
      </c>
      <c r="B73" s="41" t="s">
        <v>76</v>
      </c>
      <c r="C73" s="25">
        <f t="shared" si="12"/>
        <v>268219836</v>
      </c>
      <c r="D73" s="25">
        <f t="shared" si="13"/>
        <v>268219836</v>
      </c>
      <c r="E73" s="25">
        <f t="shared" si="14"/>
        <v>0</v>
      </c>
      <c r="F73" s="26">
        <f t="shared" si="15"/>
        <v>0</v>
      </c>
      <c r="G73" s="3"/>
    </row>
    <row r="74" spans="1:7" ht="15.75">
      <c r="A74" s="23">
        <v>41030000</v>
      </c>
      <c r="B74" s="41" t="s">
        <v>77</v>
      </c>
      <c r="C74" s="25">
        <f t="shared" si="12"/>
        <v>268219836</v>
      </c>
      <c r="D74" s="25">
        <f>D77+D81+D85+D97+D89</f>
        <v>268219836</v>
      </c>
      <c r="E74" s="25">
        <v>0</v>
      </c>
      <c r="F74" s="26">
        <v>0</v>
      </c>
      <c r="G74" s="3"/>
    </row>
    <row r="75" spans="1:7" ht="15">
      <c r="A75" s="17"/>
      <c r="B75" s="42" t="s">
        <v>78</v>
      </c>
      <c r="C75" s="33"/>
      <c r="D75" s="27"/>
      <c r="E75" s="27"/>
      <c r="F75" s="28"/>
      <c r="G75" s="3"/>
    </row>
    <row r="76" spans="1:7" ht="15">
      <c r="A76" s="17"/>
      <c r="B76" s="42"/>
      <c r="C76" s="33"/>
      <c r="D76" s="27"/>
      <c r="E76" s="27"/>
      <c r="F76" s="28"/>
      <c r="G76" s="3"/>
    </row>
    <row r="77" spans="1:7" ht="15">
      <c r="A77" s="17">
        <v>41030600</v>
      </c>
      <c r="B77" s="42" t="s">
        <v>79</v>
      </c>
      <c r="C77" s="33">
        <f>D77</f>
        <v>181677300</v>
      </c>
      <c r="D77" s="27">
        <v>181677300</v>
      </c>
      <c r="E77" s="27"/>
      <c r="F77" s="28"/>
      <c r="G77" s="3"/>
    </row>
    <row r="78" spans="1:7" ht="15">
      <c r="A78" s="17"/>
      <c r="B78" s="42" t="s">
        <v>80</v>
      </c>
      <c r="C78" s="33"/>
      <c r="D78" s="27"/>
      <c r="E78" s="27"/>
      <c r="F78" s="28"/>
      <c r="G78" s="3"/>
    </row>
    <row r="79" spans="1:7" ht="15">
      <c r="A79" s="17"/>
      <c r="B79" s="42" t="s">
        <v>81</v>
      </c>
      <c r="C79" s="33"/>
      <c r="D79" s="27"/>
      <c r="E79" s="27"/>
      <c r="F79" s="28"/>
      <c r="G79" s="3"/>
    </row>
    <row r="80" spans="1:7" ht="15">
      <c r="A80" s="17"/>
      <c r="B80" s="42" t="s">
        <v>82</v>
      </c>
      <c r="C80" s="33"/>
      <c r="D80" s="27"/>
      <c r="E80" s="27"/>
      <c r="F80" s="28"/>
      <c r="G80" s="3"/>
    </row>
    <row r="81" spans="1:7" ht="15">
      <c r="A81" s="17">
        <v>41030800</v>
      </c>
      <c r="B81" s="42" t="s">
        <v>83</v>
      </c>
      <c r="C81" s="33">
        <f>D81</f>
        <v>84132525</v>
      </c>
      <c r="D81" s="27">
        <v>84132525</v>
      </c>
      <c r="E81" s="27"/>
      <c r="F81" s="28"/>
      <c r="G81" s="3"/>
    </row>
    <row r="82" spans="1:7" ht="15">
      <c r="A82" s="17"/>
      <c r="B82" s="42" t="s">
        <v>84</v>
      </c>
      <c r="C82" s="33"/>
      <c r="D82" s="27"/>
      <c r="E82" s="27"/>
      <c r="F82" s="28"/>
      <c r="G82" s="3"/>
    </row>
    <row r="83" spans="1:7" ht="15">
      <c r="A83" s="17"/>
      <c r="B83" s="42" t="s">
        <v>85</v>
      </c>
      <c r="C83" s="33"/>
      <c r="D83" s="27"/>
      <c r="E83" s="27"/>
      <c r="F83" s="28"/>
      <c r="G83" s="3"/>
    </row>
    <row r="84" spans="1:7" ht="15">
      <c r="A84" s="17"/>
      <c r="B84" s="42" t="s">
        <v>86</v>
      </c>
      <c r="C84" s="33"/>
      <c r="D84" s="27"/>
      <c r="E84" s="27"/>
      <c r="F84" s="28"/>
      <c r="G84" s="3"/>
    </row>
    <row r="85" spans="1:7" ht="15">
      <c r="A85" s="17">
        <v>41031000</v>
      </c>
      <c r="B85" s="42" t="s">
        <v>87</v>
      </c>
      <c r="C85" s="33">
        <f>D85</f>
        <v>24000</v>
      </c>
      <c r="D85" s="27">
        <v>24000</v>
      </c>
      <c r="E85" s="27"/>
      <c r="F85" s="28"/>
      <c r="G85" s="3"/>
    </row>
    <row r="86" spans="1:7" ht="15">
      <c r="A86" s="17"/>
      <c r="B86" s="42" t="s">
        <v>88</v>
      </c>
      <c r="C86" s="33"/>
      <c r="D86" s="27"/>
      <c r="E86" s="27"/>
      <c r="F86" s="28"/>
      <c r="G86" s="3"/>
    </row>
    <row r="87" spans="1:7" ht="15">
      <c r="A87" s="17"/>
      <c r="B87" s="42" t="s">
        <v>89</v>
      </c>
      <c r="C87" s="33"/>
      <c r="D87" s="27"/>
      <c r="E87" s="27"/>
      <c r="F87" s="28"/>
      <c r="G87" s="3"/>
    </row>
    <row r="88" spans="1:7" ht="15">
      <c r="A88" s="43"/>
      <c r="B88" s="42"/>
      <c r="C88" s="33"/>
      <c r="D88" s="27"/>
      <c r="E88" s="27"/>
      <c r="F88" s="28"/>
      <c r="G88" s="3"/>
    </row>
    <row r="89" spans="1:7" ht="15">
      <c r="A89" s="43">
        <v>41035000</v>
      </c>
      <c r="B89" s="42" t="s">
        <v>90</v>
      </c>
      <c r="C89" s="33">
        <f aca="true" t="shared" si="16" ref="C89:C90">D89</f>
        <v>1359173</v>
      </c>
      <c r="D89" s="27">
        <f>D90+D94</f>
        <v>1359173</v>
      </c>
      <c r="E89" s="27"/>
      <c r="F89" s="28"/>
      <c r="G89" s="3"/>
    </row>
    <row r="90" spans="1:7" ht="15">
      <c r="A90" s="44">
        <v>41035000</v>
      </c>
      <c r="B90" s="45" t="s">
        <v>91</v>
      </c>
      <c r="C90" s="33">
        <f t="shared" si="16"/>
        <v>1275347</v>
      </c>
      <c r="D90" s="27">
        <v>1275347</v>
      </c>
      <c r="E90" s="27"/>
      <c r="F90" s="28"/>
      <c r="G90" s="3"/>
    </row>
    <row r="91" spans="1:7" ht="15">
      <c r="A91" s="44"/>
      <c r="B91" s="45" t="s">
        <v>92</v>
      </c>
      <c r="C91" s="33"/>
      <c r="D91" s="27"/>
      <c r="E91" s="27"/>
      <c r="F91" s="28"/>
      <c r="G91" s="3"/>
    </row>
    <row r="92" spans="1:7" ht="15">
      <c r="A92" s="44"/>
      <c r="B92" s="45" t="s">
        <v>93</v>
      </c>
      <c r="C92" s="33"/>
      <c r="D92" s="27"/>
      <c r="E92" s="27"/>
      <c r="F92" s="28"/>
      <c r="G92" s="3"/>
    </row>
    <row r="93" spans="1:7" ht="15">
      <c r="A93" s="44"/>
      <c r="B93" s="45" t="s">
        <v>94</v>
      </c>
      <c r="C93" s="33"/>
      <c r="D93" s="27"/>
      <c r="E93" s="27"/>
      <c r="F93" s="28"/>
      <c r="G93" s="3"/>
    </row>
    <row r="94" spans="1:7" ht="15">
      <c r="A94" s="44">
        <v>41035000</v>
      </c>
      <c r="B94" s="45" t="s">
        <v>95</v>
      </c>
      <c r="C94" s="33">
        <f>D94</f>
        <v>83826</v>
      </c>
      <c r="D94" s="27">
        <v>83826</v>
      </c>
      <c r="E94" s="27"/>
      <c r="F94" s="28"/>
      <c r="G94" s="3"/>
    </row>
    <row r="95" spans="1:7" ht="15">
      <c r="A95" s="44"/>
      <c r="B95" s="45" t="s">
        <v>96</v>
      </c>
      <c r="C95" s="33"/>
      <c r="D95" s="27"/>
      <c r="E95" s="27"/>
      <c r="F95" s="28"/>
      <c r="G95" s="3"/>
    </row>
    <row r="96" spans="1:7" ht="15">
      <c r="A96" s="44"/>
      <c r="B96" s="45" t="s">
        <v>97</v>
      </c>
      <c r="C96" s="33"/>
      <c r="D96" s="27"/>
      <c r="E96" s="27"/>
      <c r="F96" s="28"/>
      <c r="G96" s="3"/>
    </row>
    <row r="97" spans="1:7" ht="18" customHeight="1">
      <c r="A97" s="17">
        <v>41035800</v>
      </c>
      <c r="B97" s="42" t="s">
        <v>98</v>
      </c>
      <c r="C97" s="33">
        <f>D97</f>
        <v>1026838</v>
      </c>
      <c r="D97" s="27">
        <v>1026838</v>
      </c>
      <c r="E97" s="27"/>
      <c r="F97" s="28"/>
      <c r="G97" s="3"/>
    </row>
    <row r="98" spans="1:7" ht="15">
      <c r="A98" s="17"/>
      <c r="B98" s="42" t="s">
        <v>99</v>
      </c>
      <c r="C98" s="33"/>
      <c r="D98" s="27"/>
      <c r="E98" s="27"/>
      <c r="F98" s="28"/>
      <c r="G98" s="3"/>
    </row>
    <row r="99" spans="1:7" ht="15">
      <c r="A99" s="17"/>
      <c r="B99" s="42" t="s">
        <v>100</v>
      </c>
      <c r="C99" s="27"/>
      <c r="D99" s="27"/>
      <c r="E99" s="27"/>
      <c r="F99" s="28"/>
      <c r="G99" s="3"/>
    </row>
    <row r="100" spans="1:7" ht="15">
      <c r="A100" s="17"/>
      <c r="B100" s="42" t="s">
        <v>101</v>
      </c>
      <c r="C100" s="27"/>
      <c r="D100" s="27"/>
      <c r="E100" s="27"/>
      <c r="F100" s="28"/>
      <c r="G100" s="3"/>
    </row>
    <row r="101" spans="1:7" ht="15">
      <c r="A101" s="17"/>
      <c r="B101" s="42" t="s">
        <v>102</v>
      </c>
      <c r="C101" s="27"/>
      <c r="D101" s="27"/>
      <c r="E101" s="27"/>
      <c r="F101" s="28"/>
      <c r="G101" s="3"/>
    </row>
    <row r="102" spans="1:7" ht="15">
      <c r="A102" s="17"/>
      <c r="B102" s="42" t="s">
        <v>103</v>
      </c>
      <c r="C102" s="27"/>
      <c r="D102" s="27"/>
      <c r="E102" s="27"/>
      <c r="F102" s="28"/>
      <c r="G102" s="3"/>
    </row>
    <row r="103" spans="1:7" ht="15.75">
      <c r="A103" s="17"/>
      <c r="B103" s="42"/>
      <c r="C103" s="27"/>
      <c r="D103" s="27"/>
      <c r="E103" s="27"/>
      <c r="F103" s="28"/>
      <c r="G103" s="3"/>
    </row>
    <row r="104" spans="1:7" ht="16.5">
      <c r="A104" s="46"/>
      <c r="B104" s="47" t="s">
        <v>104</v>
      </c>
      <c r="C104" s="36">
        <f>C71+C72</f>
        <v>296089791</v>
      </c>
      <c r="D104" s="36">
        <f>D72+D71</f>
        <v>296005310</v>
      </c>
      <c r="E104" s="36">
        <f>E71+E72</f>
        <v>84481</v>
      </c>
      <c r="F104" s="37">
        <f>F72</f>
        <v>0</v>
      </c>
      <c r="G104" s="3"/>
    </row>
    <row r="105" spans="1:7" ht="15.75">
      <c r="A105" s="41"/>
      <c r="B105" s="41"/>
      <c r="C105" s="48"/>
      <c r="D105" s="48"/>
      <c r="E105" s="48"/>
      <c r="F105" s="49"/>
      <c r="G105" s="3"/>
    </row>
    <row r="106" spans="1:7" ht="15">
      <c r="A106" s="50"/>
      <c r="B106" s="50"/>
      <c r="C106" s="51"/>
      <c r="D106" s="48"/>
      <c r="E106" s="48"/>
      <c r="F106" s="49"/>
      <c r="G106" s="3"/>
    </row>
    <row r="107" spans="1:7" ht="15">
      <c r="A107" s="50"/>
      <c r="B107" s="50"/>
      <c r="C107" s="51"/>
      <c r="D107" s="48"/>
      <c r="E107" s="48"/>
      <c r="F107" s="49"/>
      <c r="G107" s="3"/>
    </row>
    <row r="108" spans="1:7" ht="15">
      <c r="A108" s="50"/>
      <c r="B108" s="50"/>
      <c r="C108" s="50"/>
      <c r="D108" s="52"/>
      <c r="E108" s="53"/>
      <c r="F108" s="53"/>
      <c r="G108" s="3"/>
    </row>
    <row r="109" spans="1:7" ht="14.25">
      <c r="A109" s="2"/>
      <c r="B109" s="2"/>
      <c r="C109" s="2"/>
      <c r="D109" s="2"/>
      <c r="E109" s="2"/>
      <c r="F109" s="54"/>
      <c r="G109" s="3"/>
    </row>
    <row r="110" spans="1:7" ht="18">
      <c r="A110" s="55" t="s">
        <v>105</v>
      </c>
      <c r="B110" s="55"/>
      <c r="C110" s="55"/>
      <c r="D110" s="55" t="s">
        <v>106</v>
      </c>
      <c r="E110" s="2"/>
      <c r="F110" s="2"/>
      <c r="G110" s="3"/>
    </row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</sheetData>
  <sheetProtection selectLockedCells="1" selectUnlockedCells="1"/>
  <printOptions/>
  <pageMargins left="0.7798611111111111" right="0.1701388888888889" top="0.1701388888888889" bottom="0.20972222222222223" header="0.5118055555555555" footer="0.5118055555555555"/>
  <pageSetup horizontalDpi="300" verticalDpi="300" orientation="portrait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2017-05-29T13:15:29Z</cp:lastPrinted>
  <dcterms:created xsi:type="dcterms:W3CDTF">2002-09-24T12:38:18Z</dcterms:created>
  <dcterms:modified xsi:type="dcterms:W3CDTF">2017-06-12T13:46:02Z</dcterms:modified>
  <cp:category/>
  <cp:version/>
  <cp:contentType/>
  <cp:contentStatus/>
</cp:coreProperties>
</file>