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І кв.2018" sheetId="1" state="visible" r:id="rId2"/>
  </sheets>
  <definedNames>
    <definedName function="false" hidden="false" localSheetId="0" name="_xlnm.Print_Area" vbProcedure="false">'вик. І кв.2018'!$A$1:$I$131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<sst xmlns="http://schemas.openxmlformats.org/spreadsheetml/2006/main" count="143" uniqueCount="130">
  <si>
    <t>Додаток  1</t>
  </si>
  <si>
    <t>                       до рішення виконкому районної у місті  ради</t>
  </si>
  <si>
    <t>Від  16.05.2018  № 154</t>
  </si>
  <si>
    <t>                       Звіт про виконання доходної частини бюджету Шевченківського району за І квартал 2018 року</t>
  </si>
  <si>
    <t>                                                                                    ( у розрізі дохідних джерел )</t>
  </si>
  <si>
    <t>Код</t>
  </si>
  <si>
    <t>План по бюджету</t>
  </si>
  <si>
    <t>Уточнений</t>
  </si>
  <si>
    <t>Виконано</t>
  </si>
  <si>
    <t>                       % виконання </t>
  </si>
  <si>
    <t>бюджетної</t>
  </si>
  <si>
    <t>Найменування показника</t>
  </si>
  <si>
    <t>району на </t>
  </si>
  <si>
    <t>план на</t>
  </si>
  <si>
    <t>план за</t>
  </si>
  <si>
    <t> за </t>
  </si>
  <si>
    <t>до  плану</t>
  </si>
  <si>
    <t>до уточненого</t>
  </si>
  <si>
    <t>класифкації</t>
  </si>
  <si>
    <t>2018 рік</t>
  </si>
  <si>
    <t>звітній </t>
  </si>
  <si>
    <t>звітний</t>
  </si>
  <si>
    <t> по бюджету </t>
  </si>
  <si>
    <t>  плану по бюджету </t>
  </si>
  <si>
    <t>період</t>
  </si>
  <si>
    <t> району на </t>
  </si>
  <si>
    <t>району на звітній 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</si>
  <si>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</si>
  <si>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</si>
  <si>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</si>
  <si>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</si>
  <si>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</si>
  <si>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Податок на доходи фізичних осіб з грошового забезпечення, грошових винагород та інших 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</si>
  <si>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</si>
  <si>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</si>
  <si>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</si>
  <si>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</si>
  <si>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</si>
  <si>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 із суми пенсійних виплат або щомісячного довічного</t>
  </si>
  <si>
    <t>грошового утримання, що сплачується (перераховується) згідно з Податковим кодексом </t>
  </si>
  <si>
    <t> України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</si>
  <si>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</si>
  <si>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</si>
  <si>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</si>
  <si>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</si>
  <si>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</si>
  <si>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</si>
  <si>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</si>
  <si>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</si>
  <si>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</si>
  <si>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</si>
  <si>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</si>
  <si>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</si>
  <si>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</si>
  <si>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</si>
  <si>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</si>
  <si>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</si>
  <si>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</si>
  <si>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</si>
  <si>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</si>
  <si>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</si>
  <si>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</si>
  <si>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</si>
  <si>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</si>
  <si>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</si>
  <si>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</si>
  <si>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</si>
  <si>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</si>
  <si>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</si>
  <si>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</si>
  <si>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</si>
  <si>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Разом доходів</t>
  </si>
  <si>
    <t>Офіційні трансферти </t>
  </si>
  <si>
    <t>Субвенції з місцевих бюджетіав,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</si>
  <si>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</si>
  <si>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</si>
  <si>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</si>
  <si>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</si>
  <si>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</si>
  <si>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</si>
  <si>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</si>
  <si>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</si>
  <si>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</si>
  <si>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</si>
  <si>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</si>
  <si>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</si>
  <si>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</si>
  <si>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</si>
  <si>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</si>
  <si>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</si>
  <si>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</si>
  <si>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</si>
  <si>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</si>
  <si>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</si>
  <si>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</si>
  <si>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</si>
  <si>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</si>
  <si>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</si>
  <si>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</si>
  <si>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</si>
  <si>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</si>
  <si>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зарєстровані у м. Дніпрі)</t>
  </si>
  <si>
    <t>Інші субвенції (субвенція з міського бюджету на виконання заходів Програми зайнятості </t>
  </si>
  <si>
    <t>населення у м.Дніпрі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</si>
  <si>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</si>
  <si>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</si>
  <si>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</si>
  <si>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</si>
  <si>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</si>
  <si>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</si>
  <si>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</si>
  <si>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</si>
  <si>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</si>
  <si>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</si>
  <si>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</si>
  <si>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</si>
  <si>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</si>
  <si>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</si>
  <si>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</si>
  <si>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</si>
  <si>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</si>
  <si>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</si>
  <si>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</si>
  <si>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</si>
  <si>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Інші розрахунки</t>
  </si>
  <si>
    <t>СПЕЦІАЛЬНИЙ ФОНД ВСЬОГО</t>
  </si>
  <si>
    <t>ВСЬОГО ДОХОДІВ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</si>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</sst>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#,##0"/>
  </numFmts>
  <fonts count="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/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 style="medium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132"/>
  <sheetViews>
    <sheetView windowProtection="false" showFormulas="false" showGridLines="true" showRowColHeaders="true" showZeros="true" rightToLeft="false" tabSelected="true" showOutlineSymbols="true" defaultGridColor="true" view="pageBreakPreview" topLeftCell="A112" colorId="64" zoomScale="65" zoomScaleNormal="75" zoomScalePageLayoutView="65" workbookViewId="0">
      <selection pane="topLeft" activeCell="B2" activeCellId="0" sqref="B2"/>
    </sheetView>
  </sheetViews>
  <sheetFormatPr defaultRowHeight="12.75"/>
  <cols>
    <col collapsed="false" hidden="false" max="1" min="1" style="0" width="13.5510204081633"/>
    <col collapsed="false" hidden="false" max="2" min="2" style="0" width="110.739795918367"/>
    <col collapsed="false" hidden="false" max="3" min="3" style="0" width="17.8367346938776"/>
    <col collapsed="false" hidden="false" max="4" min="4" style="0" width="16.2704081632653"/>
    <col collapsed="false" hidden="false" max="6" min="5" style="0" width="15.1275510204082"/>
    <col collapsed="false" hidden="false" max="7" min="7" style="0" width="16.4081632653061"/>
    <col collapsed="false" hidden="false" max="8" min="8" style="0" width="18.1224489795918"/>
    <col collapsed="false" hidden="false" max="9" min="9" style="0" width="19.4030612244898"/>
  </cols>
  <sheetData>
    <row r="1" customFormat="false" ht="18.75" hidden="false" customHeight="false" outlineLevel="0" collapsed="false">
      <c r="A1" s="1"/>
      <c r="B1" s="1"/>
      <c r="C1" s="1"/>
      <c r="D1" s="1"/>
      <c r="E1" s="1"/>
      <c r="F1" s="2"/>
      <c r="G1" s="2" t="s">
        <v>0</v>
      </c>
      <c r="H1" s="2"/>
      <c r="I1" s="2"/>
      <c r="J1" s="1"/>
      <c r="K1" s="3"/>
      <c r="L1" s="3"/>
      <c r="M1" s="3"/>
    </row>
    <row r="2" customFormat="false" ht="18.75" hidden="false" customHeight="false" outlineLevel="0" collapsed="false">
      <c r="A2" s="1"/>
      <c r="B2" s="1"/>
      <c r="C2" s="1"/>
      <c r="D2" s="1"/>
      <c r="E2" s="1"/>
      <c r="F2" s="2" t="s">
        <v>1</v>
      </c>
      <c r="G2" s="2"/>
      <c r="H2" s="2"/>
      <c r="I2" s="2"/>
      <c r="J2" s="1"/>
      <c r="K2" s="3"/>
      <c r="L2" s="3"/>
      <c r="M2" s="3"/>
    </row>
    <row r="3" customFormat="false" ht="18.75" hidden="false" customHeight="false" outlineLevel="0" collapsed="false">
      <c r="A3" s="1"/>
      <c r="B3" s="1"/>
      <c r="C3" s="1"/>
      <c r="D3" s="1"/>
      <c r="E3" s="1"/>
      <c r="F3" s="2"/>
      <c r="G3" s="2" t="s">
        <v>2</v>
      </c>
      <c r="H3" s="2"/>
      <c r="I3" s="2"/>
      <c r="J3" s="1"/>
      <c r="K3" s="3"/>
      <c r="L3" s="3"/>
      <c r="M3" s="3"/>
    </row>
    <row r="4" customFormat="false" ht="18.75" hidden="false" customHeight="false" outlineLevel="0" collapsed="false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customFormat="false" ht="18.75" hidden="false" customHeight="false" outlineLevel="0" collapsed="false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customFormat="false" ht="20.25" hidden="false" customHeight="false" outlineLevel="0" collapsed="false">
      <c r="A6" s="6"/>
      <c r="B6" s="7" t="s">
        <v>3</v>
      </c>
      <c r="C6" s="7"/>
      <c r="D6" s="7"/>
      <c r="E6" s="7"/>
      <c r="F6" s="4"/>
      <c r="G6" s="4"/>
      <c r="H6" s="4"/>
      <c r="I6" s="3"/>
      <c r="J6" s="3"/>
      <c r="K6" s="3"/>
      <c r="L6" s="3"/>
      <c r="M6" s="3"/>
    </row>
    <row r="7" customFormat="false" ht="20.25" hidden="false" customHeight="false" outlineLevel="0" collapsed="false">
      <c r="A7" s="1"/>
      <c r="B7" s="7" t="s">
        <v>4</v>
      </c>
      <c r="C7" s="7"/>
      <c r="D7" s="7"/>
      <c r="E7" s="7"/>
      <c r="F7" s="4"/>
      <c r="G7" s="4"/>
      <c r="H7" s="4"/>
      <c r="I7" s="3"/>
      <c r="J7" s="3"/>
      <c r="K7" s="3"/>
      <c r="L7" s="3"/>
      <c r="M7" s="3"/>
    </row>
    <row r="8" customFormat="false" ht="20.25" hidden="false" customHeight="false" outlineLevel="0" collapsed="false">
      <c r="A8" s="5"/>
      <c r="B8" s="8"/>
      <c r="C8" s="9"/>
      <c r="D8" s="9"/>
      <c r="E8" s="9"/>
      <c r="F8" s="5"/>
      <c r="G8" s="5"/>
      <c r="H8" s="5"/>
      <c r="I8" s="3"/>
      <c r="J8" s="3"/>
      <c r="K8" s="3"/>
      <c r="L8" s="3"/>
      <c r="M8" s="3"/>
    </row>
    <row r="9" customFormat="false" ht="18.75" hidden="false" customHeight="false" outlineLevel="0" collapsed="false">
      <c r="A9" s="4"/>
      <c r="B9" s="5"/>
      <c r="C9" s="10"/>
      <c r="D9" s="10"/>
      <c r="E9" s="10"/>
      <c r="F9" s="5"/>
      <c r="G9" s="5"/>
      <c r="H9" s="5"/>
      <c r="I9" s="3"/>
      <c r="J9" s="3"/>
      <c r="K9" s="3"/>
      <c r="L9" s="3"/>
      <c r="M9" s="3"/>
    </row>
    <row r="10" customFormat="false" ht="18.75" hidden="false" customHeight="false" outlineLevel="0" collapsed="false">
      <c r="A10" s="11" t="s">
        <v>5</v>
      </c>
      <c r="B10" s="11"/>
      <c r="C10" s="12" t="s">
        <v>6</v>
      </c>
      <c r="D10" s="11" t="s">
        <v>7</v>
      </c>
      <c r="E10" s="11" t="s">
        <v>7</v>
      </c>
      <c r="F10" s="13" t="s">
        <v>8</v>
      </c>
      <c r="G10" s="14" t="s">
        <v>9</v>
      </c>
      <c r="H10" s="14"/>
      <c r="I10" s="14"/>
      <c r="J10" s="3"/>
      <c r="K10" s="3"/>
      <c r="L10" s="3"/>
      <c r="M10" s="3"/>
    </row>
    <row r="11" customFormat="false" ht="18.75" hidden="false" customHeight="false" outlineLevel="0" collapsed="false">
      <c r="A11" s="15" t="s">
        <v>10</v>
      </c>
      <c r="B11" s="16" t="s">
        <v>11</v>
      </c>
      <c r="C11" s="17" t="s">
        <v>12</v>
      </c>
      <c r="D11" s="16" t="s">
        <v>13</v>
      </c>
      <c r="E11" s="16" t="s">
        <v>14</v>
      </c>
      <c r="F11" s="18" t="s">
        <v>15</v>
      </c>
      <c r="G11" s="11" t="s">
        <v>16</v>
      </c>
      <c r="H11" s="11" t="s">
        <v>17</v>
      </c>
      <c r="I11" s="11" t="s">
        <v>17</v>
      </c>
      <c r="J11" s="3"/>
      <c r="K11" s="3"/>
      <c r="L11" s="3"/>
      <c r="M11" s="3"/>
    </row>
    <row r="12" customFormat="false" ht="18.75" hidden="false" customHeight="false" outlineLevel="0" collapsed="false">
      <c r="A12" s="15" t="s">
        <v>18</v>
      </c>
      <c r="B12" s="16"/>
      <c r="C12" s="17" t="s">
        <v>19</v>
      </c>
      <c r="D12" s="16" t="s">
        <v>19</v>
      </c>
      <c r="E12" s="16" t="s">
        <v>20</v>
      </c>
      <c r="F12" s="18" t="s">
        <v>21</v>
      </c>
      <c r="G12" s="16" t="s">
        <v>22</v>
      </c>
      <c r="H12" s="19" t="s">
        <v>23</v>
      </c>
      <c r="I12" s="19" t="s">
        <v>23</v>
      </c>
      <c r="J12" s="3"/>
      <c r="K12" s="3"/>
      <c r="L12" s="3"/>
      <c r="M12" s="3"/>
    </row>
    <row r="13" customFormat="false" ht="18.75" hidden="false" customHeight="false" outlineLevel="0" collapsed="false">
      <c r="A13" s="15"/>
      <c r="B13" s="16"/>
      <c r="C13" s="17"/>
      <c r="D13" s="16"/>
      <c r="E13" s="16" t="s">
        <v>24</v>
      </c>
      <c r="F13" s="18" t="s">
        <v>24</v>
      </c>
      <c r="G13" s="16" t="s">
        <v>25</v>
      </c>
      <c r="H13" s="19" t="s">
        <v>12</v>
      </c>
      <c r="I13" s="19" t="s">
        <v>26</v>
      </c>
      <c r="J13" s="3"/>
      <c r="K13" s="3"/>
      <c r="L13" s="3"/>
      <c r="M13" s="3"/>
    </row>
    <row r="14" customFormat="false" ht="18.75" hidden="false" customHeight="false" outlineLevel="0" collapsed="false">
      <c r="A14" s="20"/>
      <c r="B14" s="21"/>
      <c r="C14" s="22"/>
      <c r="D14" s="21"/>
      <c r="E14" s="21"/>
      <c r="F14" s="23"/>
      <c r="G14" s="21" t="s">
        <v>19</v>
      </c>
      <c r="H14" s="21" t="s">
        <v>19</v>
      </c>
      <c r="I14" s="21" t="s">
        <v>24</v>
      </c>
      <c r="J14" s="3"/>
      <c r="K14" s="3"/>
      <c r="L14" s="3"/>
      <c r="M14" s="3"/>
    </row>
    <row r="15" customFormat="false" ht="18.75" hidden="false" customHeight="false" outlineLevel="0" collapsed="false">
      <c r="A15" s="24" t="n">
        <v>1</v>
      </c>
      <c r="B15" s="5" t="n">
        <v>2</v>
      </c>
      <c r="C15" s="24" t="n">
        <v>3</v>
      </c>
      <c r="D15" s="24" t="n">
        <v>4</v>
      </c>
      <c r="E15" s="5" t="n">
        <v>5</v>
      </c>
      <c r="F15" s="24" t="n">
        <v>6</v>
      </c>
      <c r="G15" s="25" t="n">
        <v>7</v>
      </c>
      <c r="H15" s="26"/>
      <c r="I15" s="27" t="n">
        <v>8</v>
      </c>
      <c r="J15" s="3"/>
      <c r="K15" s="3"/>
      <c r="L15" s="3"/>
      <c r="M15" s="3"/>
    </row>
    <row r="16" customFormat="false" ht="18.75" hidden="false" customHeight="false" outlineLevel="0" collapsed="false">
      <c r="A16" s="28" t="n">
        <v>10000000</v>
      </c>
      <c r="B16" s="29" t="s">
        <v>27</v>
      </c>
      <c r="C16" s="30" t="n">
        <f aca="false">C17+C31</f>
        <v>37974744</v>
      </c>
      <c r="D16" s="30" t="n">
        <f aca="false">D17+D31</f>
        <v>37974744</v>
      </c>
      <c r="E16" s="30" t="n">
        <f aca="false">E17+E31</f>
        <v>8661276</v>
      </c>
      <c r="F16" s="30" t="n">
        <f aca="false">F17+F31</f>
        <v>8619255</v>
      </c>
      <c r="G16" s="31" t="n">
        <f aca="false">F16/C16*100</f>
        <v>22.6973353658421</v>
      </c>
      <c r="H16" s="31" t="n">
        <f aca="false">F16/D16*100</f>
        <v>22.6973353658421</v>
      </c>
      <c r="I16" s="31" t="n">
        <f aca="false">F16/E16*100</f>
        <v>99.5148405385073</v>
      </c>
      <c r="J16" s="3"/>
      <c r="K16" s="3"/>
      <c r="L16" s="3"/>
      <c r="M16" s="3"/>
    </row>
    <row r="17" customFormat="false" ht="18.75" hidden="false" customHeight="false" outlineLevel="0" collapsed="false">
      <c r="A17" s="32" t="n">
        <v>11000000</v>
      </c>
      <c r="B17" s="33" t="s">
        <v>28</v>
      </c>
      <c r="C17" s="34" t="n">
        <f aca="false">C18</f>
        <v>20446438</v>
      </c>
      <c r="D17" s="34" t="n">
        <f aca="false">D18</f>
        <v>20446438</v>
      </c>
      <c r="E17" s="35" t="n">
        <f aca="false">E18</f>
        <v>4784966</v>
      </c>
      <c r="F17" s="34" t="n">
        <f aca="false">F18</f>
        <v>4714559</v>
      </c>
      <c r="G17" s="36" t="n">
        <f aca="false">F17/C17*100</f>
        <v>23.0580945199355</v>
      </c>
      <c r="H17" s="31" t="n">
        <f aca="false">F17/D17*100</f>
        <v>23.0580945199355</v>
      </c>
      <c r="I17" s="37" t="n">
        <f aca="false">F17/E17*100</f>
        <v>98.5285788864539</v>
      </c>
      <c r="J17" s="3"/>
      <c r="K17" s="3"/>
      <c r="L17" s="3"/>
      <c r="M17" s="3"/>
    </row>
    <row r="18" customFormat="false" ht="18.75" hidden="false" customHeight="false" outlineLevel="0" collapsed="false">
      <c r="A18" s="28" t="n">
        <v>11010000</v>
      </c>
      <c r="B18" s="38" t="s">
        <v>29</v>
      </c>
      <c r="C18" s="39" t="n">
        <f aca="false">C19+C21+C24+C26+C28</f>
        <v>20446438</v>
      </c>
      <c r="D18" s="39" t="n">
        <f aca="false">D19+D21+D24+D26+D28</f>
        <v>20446438</v>
      </c>
      <c r="E18" s="40" t="n">
        <f aca="false">E19+E21+E24+E26+E28</f>
        <v>4784966</v>
      </c>
      <c r="F18" s="40" t="n">
        <f aca="false">F19+F21+F24+F26+F28</f>
        <v>4714559</v>
      </c>
      <c r="G18" s="41" t="n">
        <f aca="false">F18/C18*100</f>
        <v>23.0580945199355</v>
      </c>
      <c r="H18" s="41" t="n">
        <f aca="false">F18/D18*100</f>
        <v>23.0580945199355</v>
      </c>
      <c r="I18" s="42" t="n">
        <f aca="false">F18/E18*100</f>
        <v>98.5285788864539</v>
      </c>
      <c r="J18" s="3"/>
      <c r="K18" s="3"/>
      <c r="L18" s="3"/>
      <c r="M18" s="3"/>
    </row>
    <row r="19" customFormat="false" ht="18.75" hidden="false" customHeight="false" outlineLevel="0" collapsed="false">
      <c r="A19" s="43" t="n">
        <v>11010100</v>
      </c>
      <c r="B19" s="44" t="s">
        <v>30</v>
      </c>
      <c r="C19" s="45" t="n">
        <v>16671368</v>
      </c>
      <c r="D19" s="45" t="n">
        <v>16671368</v>
      </c>
      <c r="E19" s="45" t="n">
        <v>3885015</v>
      </c>
      <c r="F19" s="45" t="n">
        <v>3887301</v>
      </c>
      <c r="G19" s="46" t="n">
        <f aca="false">F19/C19*100</f>
        <v>23.317228676135</v>
      </c>
      <c r="H19" s="47" t="n">
        <f aca="false">F19/D19*100</f>
        <v>23.317228676135</v>
      </c>
      <c r="I19" s="47" t="n">
        <f aca="false">F19/E19*100</f>
        <v>100.058841471655</v>
      </c>
      <c r="J19" s="3"/>
      <c r="K19" s="3"/>
      <c r="L19" s="3"/>
      <c r="M19" s="3"/>
    </row>
    <row r="20" customFormat="false" ht="18.75" hidden="false" customHeight="false" outlineLevel="0" collapsed="false">
      <c r="A20" s="48"/>
      <c r="B20" s="49" t="s">
        <v>31</v>
      </c>
      <c r="C20" s="50"/>
      <c r="D20" s="50"/>
      <c r="E20" s="50"/>
      <c r="F20" s="50"/>
      <c r="G20" s="51"/>
      <c r="H20" s="52"/>
      <c r="I20" s="52"/>
      <c r="J20" s="3"/>
      <c r="K20" s="3"/>
      <c r="L20" s="3"/>
      <c r="M20" s="3"/>
    </row>
    <row r="21" customFormat="false" ht="18.75" hidden="false" customHeight="false" outlineLevel="0" collapsed="false">
      <c r="A21" s="43" t="n">
        <v>11010200</v>
      </c>
      <c r="B21" s="44" t="s">
        <v>32</v>
      </c>
      <c r="C21" s="45" t="n">
        <v>2580644</v>
      </c>
      <c r="D21" s="45" t="n">
        <v>2580644</v>
      </c>
      <c r="E21" s="45" t="n">
        <v>635690</v>
      </c>
      <c r="F21" s="45" t="n">
        <v>576055</v>
      </c>
      <c r="G21" s="46" t="n">
        <f aca="false">F21/C21*100</f>
        <v>22.3221412949636</v>
      </c>
      <c r="H21" s="47" t="n">
        <f aca="false">F21/D21*100</f>
        <v>22.3221412949636</v>
      </c>
      <c r="I21" s="47" t="n">
        <f aca="false">F21/E21*100</f>
        <v>90.6188551023298</v>
      </c>
      <c r="J21" s="3"/>
      <c r="K21" s="3"/>
      <c r="L21" s="3"/>
      <c r="M21" s="3"/>
    </row>
    <row r="22" customFormat="false" ht="18.75" hidden="false" customHeight="false" outlineLevel="0" collapsed="false">
      <c r="A22" s="53"/>
      <c r="B22" s="4" t="s">
        <v>33</v>
      </c>
      <c r="C22" s="54"/>
      <c r="D22" s="54"/>
      <c r="E22" s="54"/>
      <c r="F22" s="54"/>
      <c r="G22" s="55"/>
      <c r="H22" s="56"/>
      <c r="I22" s="56"/>
      <c r="J22" s="3"/>
      <c r="K22" s="3"/>
      <c r="L22" s="3"/>
      <c r="M22" s="3"/>
    </row>
    <row r="23" customFormat="false" ht="18.75" hidden="false" customHeight="false" outlineLevel="0" collapsed="false">
      <c r="A23" s="48"/>
      <c r="B23" s="49" t="s">
        <v>34</v>
      </c>
      <c r="C23" s="50"/>
      <c r="D23" s="50"/>
      <c r="E23" s="50"/>
      <c r="F23" s="50"/>
      <c r="G23" s="51"/>
      <c r="H23" s="52"/>
      <c r="I23" s="52"/>
      <c r="J23" s="3"/>
      <c r="K23" s="3"/>
      <c r="L23" s="3"/>
      <c r="M23" s="3"/>
    </row>
    <row r="24" customFormat="false" ht="18.75" hidden="false" customHeight="false" outlineLevel="0" collapsed="false">
      <c r="A24" s="43" t="n">
        <v>11010400</v>
      </c>
      <c r="B24" s="44" t="s">
        <v>30</v>
      </c>
      <c r="C24" s="45" t="n">
        <v>647360</v>
      </c>
      <c r="D24" s="45" t="n">
        <v>647360</v>
      </c>
      <c r="E24" s="45" t="n">
        <v>120830</v>
      </c>
      <c r="F24" s="45" t="n">
        <v>141493</v>
      </c>
      <c r="G24" s="46" t="n">
        <f aca="false">F24/C24*100</f>
        <v>21.8569265941671</v>
      </c>
      <c r="H24" s="47" t="n">
        <f aca="false">F24/D24*100</f>
        <v>21.8569265941671</v>
      </c>
      <c r="I24" s="47" t="n">
        <f aca="false">F24/E24*100</f>
        <v>117.10088554167</v>
      </c>
      <c r="J24" s="3"/>
      <c r="K24" s="3"/>
      <c r="L24" s="3"/>
      <c r="M24" s="3"/>
    </row>
    <row r="25" customFormat="false" ht="18.75" hidden="false" customHeight="false" outlineLevel="0" collapsed="false">
      <c r="A25" s="48"/>
      <c r="B25" s="49" t="s">
        <v>35</v>
      </c>
      <c r="C25" s="50"/>
      <c r="D25" s="50"/>
      <c r="E25" s="50"/>
      <c r="F25" s="50"/>
      <c r="G25" s="51"/>
      <c r="H25" s="52"/>
      <c r="I25" s="52"/>
      <c r="J25" s="3"/>
      <c r="K25" s="3"/>
      <c r="L25" s="3"/>
      <c r="M25" s="3"/>
    </row>
    <row r="26" customFormat="false" ht="18.75" hidden="false" customHeight="false" outlineLevel="0" collapsed="false">
      <c r="A26" s="43" t="n">
        <v>11010500</v>
      </c>
      <c r="B26" s="44" t="s">
        <v>36</v>
      </c>
      <c r="C26" s="45" t="n">
        <v>493129</v>
      </c>
      <c r="D26" s="45" t="n">
        <v>493129</v>
      </c>
      <c r="E26" s="45" t="n">
        <v>129949</v>
      </c>
      <c r="F26" s="45" t="n">
        <v>108553</v>
      </c>
      <c r="G26" s="46" t="n">
        <f aca="false">F26/C26*100</f>
        <v>22.0131040762153</v>
      </c>
      <c r="H26" s="47" t="n">
        <f aca="false">F26/D26*100</f>
        <v>22.0131040762153</v>
      </c>
      <c r="I26" s="47" t="n">
        <f aca="false">F26/E26*100</f>
        <v>83.5350791464344</v>
      </c>
      <c r="J26" s="3"/>
      <c r="K26" s="3"/>
      <c r="L26" s="3"/>
      <c r="M26" s="3"/>
    </row>
    <row r="27" customFormat="false" ht="18.75" hidden="false" customHeight="false" outlineLevel="0" collapsed="false">
      <c r="A27" s="53"/>
      <c r="B27" s="4" t="s">
        <v>37</v>
      </c>
      <c r="C27" s="54"/>
      <c r="D27" s="54"/>
      <c r="E27" s="54"/>
      <c r="F27" s="54"/>
      <c r="G27" s="55"/>
      <c r="H27" s="56"/>
      <c r="I27" s="56"/>
      <c r="J27" s="3"/>
      <c r="K27" s="3"/>
      <c r="L27" s="3"/>
      <c r="M27" s="3"/>
    </row>
    <row r="28" customFormat="false" ht="18.75" hidden="false" customHeight="false" outlineLevel="0" collapsed="false">
      <c r="A28" s="57" t="n">
        <v>11010900</v>
      </c>
      <c r="B28" s="44" t="s">
        <v>38</v>
      </c>
      <c r="C28" s="45" t="n">
        <v>53937</v>
      </c>
      <c r="D28" s="45" t="n">
        <v>53937</v>
      </c>
      <c r="E28" s="45" t="n">
        <v>13482</v>
      </c>
      <c r="F28" s="45" t="n">
        <v>1157</v>
      </c>
      <c r="G28" s="46" t="n">
        <f aca="false">F28/C28*100</f>
        <v>2.14509520366353</v>
      </c>
      <c r="H28" s="47" t="n">
        <f aca="false">F28/D28*100</f>
        <v>2.14509520366353</v>
      </c>
      <c r="I28" s="47" t="n">
        <f aca="false">F28/E28*100</f>
        <v>8.58181278742026</v>
      </c>
      <c r="J28" s="3"/>
      <c r="K28" s="3"/>
      <c r="L28" s="3"/>
      <c r="M28" s="3"/>
    </row>
    <row r="29" customFormat="false" ht="18.75" hidden="false" customHeight="false" outlineLevel="0" collapsed="false">
      <c r="A29" s="58"/>
      <c r="B29" s="4" t="s">
        <v>39</v>
      </c>
      <c r="C29" s="54"/>
      <c r="D29" s="54"/>
      <c r="E29" s="54"/>
      <c r="F29" s="54"/>
      <c r="G29" s="55"/>
      <c r="H29" s="56"/>
      <c r="I29" s="56"/>
      <c r="J29" s="3"/>
      <c r="K29" s="3"/>
      <c r="L29" s="3"/>
      <c r="M29" s="3"/>
    </row>
    <row r="30" customFormat="false" ht="18.75" hidden="false" customHeight="false" outlineLevel="0" collapsed="false">
      <c r="A30" s="58"/>
      <c r="B30" s="4" t="s">
        <v>40</v>
      </c>
      <c r="C30" s="54"/>
      <c r="D30" s="54"/>
      <c r="E30" s="54"/>
      <c r="F30" s="54"/>
      <c r="G30" s="55"/>
      <c r="H30" s="56"/>
      <c r="I30" s="56"/>
      <c r="J30" s="3"/>
      <c r="K30" s="3"/>
      <c r="L30" s="3"/>
      <c r="M30" s="3"/>
    </row>
    <row r="31" customFormat="false" ht="18.75" hidden="false" customHeight="false" outlineLevel="0" collapsed="false">
      <c r="A31" s="28" t="n">
        <v>18000000</v>
      </c>
      <c r="B31" s="38" t="s">
        <v>41</v>
      </c>
      <c r="C31" s="30" t="n">
        <f aca="false">C32+C37</f>
        <v>17528306</v>
      </c>
      <c r="D31" s="30" t="n">
        <f aca="false">D32+D37</f>
        <v>17528306</v>
      </c>
      <c r="E31" s="30" t="n">
        <f aca="false">E32+E37</f>
        <v>3876310</v>
      </c>
      <c r="F31" s="30" t="n">
        <f aca="false">F32+F37</f>
        <v>3904696</v>
      </c>
      <c r="G31" s="31" t="n">
        <f aca="false">F31/C31*100</f>
        <v>22.2765166240252</v>
      </c>
      <c r="H31" s="59" t="n">
        <f aca="false">F31/D31*100</f>
        <v>22.2765166240252</v>
      </c>
      <c r="I31" s="59" t="n">
        <f aca="false">F31/E31*100</f>
        <v>100.732294372741</v>
      </c>
      <c r="J31" s="3"/>
      <c r="K31" s="3"/>
      <c r="L31" s="3"/>
      <c r="M31" s="3"/>
    </row>
    <row r="32" customFormat="false" ht="18.75" hidden="false" customHeight="false" outlineLevel="0" collapsed="false">
      <c r="A32" s="28" t="n">
        <v>18010000</v>
      </c>
      <c r="B32" s="29" t="s">
        <v>42</v>
      </c>
      <c r="C32" s="30" t="n">
        <f aca="false">C33+C34+C35+C36</f>
        <v>17012700</v>
      </c>
      <c r="D32" s="30" t="n">
        <f aca="false">D33+D34+D35+D36</f>
        <v>17012700</v>
      </c>
      <c r="E32" s="30" t="n">
        <f aca="false">E33+E34+E35+E36</f>
        <v>3772710</v>
      </c>
      <c r="F32" s="30" t="n">
        <f aca="false">F33+F34+F35+F36</f>
        <v>3782453</v>
      </c>
      <c r="G32" s="31" t="n">
        <f aca="false">F32/C32*100</f>
        <v>22.2331140853598</v>
      </c>
      <c r="H32" s="59" t="n">
        <f aca="false">F32/D32*100</f>
        <v>22.2331140853598</v>
      </c>
      <c r="I32" s="31" t="n">
        <f aca="false">F32/E32*100</f>
        <v>100.258249375118</v>
      </c>
      <c r="J32" s="3"/>
      <c r="K32" s="3"/>
      <c r="L32" s="3"/>
      <c r="M32" s="3"/>
    </row>
    <row r="33" customFormat="false" ht="18.75" hidden="false" customHeight="false" outlineLevel="0" collapsed="false">
      <c r="A33" s="24" t="n">
        <v>18010500</v>
      </c>
      <c r="B33" s="60" t="s">
        <v>43</v>
      </c>
      <c r="C33" s="40" t="n">
        <v>5408370</v>
      </c>
      <c r="D33" s="40" t="n">
        <v>5408370</v>
      </c>
      <c r="E33" s="40" t="n">
        <v>1293570</v>
      </c>
      <c r="F33" s="40" t="n">
        <v>1107665</v>
      </c>
      <c r="G33" s="41" t="n">
        <f aca="false">F33/C33*100</f>
        <v>20.4805699314211</v>
      </c>
      <c r="H33" s="42" t="n">
        <f aca="false">F33/D33*100</f>
        <v>20.4805699314211</v>
      </c>
      <c r="I33" s="41" t="n">
        <f aca="false">F33/E33*100</f>
        <v>85.6285318923599</v>
      </c>
      <c r="J33" s="3"/>
      <c r="K33" s="3"/>
      <c r="L33" s="3"/>
      <c r="M33" s="3"/>
    </row>
    <row r="34" customFormat="false" ht="18.75" hidden="false" customHeight="false" outlineLevel="0" collapsed="false">
      <c r="A34" s="24" t="n">
        <v>18010600</v>
      </c>
      <c r="B34" s="60" t="s">
        <v>44</v>
      </c>
      <c r="C34" s="40" t="n">
        <v>9432234</v>
      </c>
      <c r="D34" s="40" t="n">
        <v>9432234</v>
      </c>
      <c r="E34" s="40" t="n">
        <v>2223234</v>
      </c>
      <c r="F34" s="40" t="n">
        <v>2379242</v>
      </c>
      <c r="G34" s="41" t="n">
        <f aca="false">F34/C34*100</f>
        <v>25.2245862433014</v>
      </c>
      <c r="H34" s="42" t="n">
        <f aca="false">F34/D34*100</f>
        <v>25.2245862433014</v>
      </c>
      <c r="I34" s="41" t="n">
        <f aca="false">F34/E34*100</f>
        <v>107.017165084737</v>
      </c>
      <c r="J34" s="3"/>
      <c r="K34" s="3"/>
      <c r="L34" s="3"/>
      <c r="M34" s="3"/>
    </row>
    <row r="35" customFormat="false" ht="18.75" hidden="false" customHeight="false" outlineLevel="0" collapsed="false">
      <c r="A35" s="24" t="n">
        <v>18010700</v>
      </c>
      <c r="B35" s="60" t="s">
        <v>45</v>
      </c>
      <c r="C35" s="40" t="n">
        <v>875952</v>
      </c>
      <c r="D35" s="40" t="n">
        <v>875952</v>
      </c>
      <c r="E35" s="40" t="n">
        <v>117000</v>
      </c>
      <c r="F35" s="40" t="n">
        <v>162874</v>
      </c>
      <c r="G35" s="41" t="n">
        <f aca="false">F35/C35*100</f>
        <v>18.5939412205235</v>
      </c>
      <c r="H35" s="42" t="n">
        <f aca="false">F35/D35*100</f>
        <v>18.5939412205235</v>
      </c>
      <c r="I35" s="41" t="n">
        <f aca="false">F35/E35*100</f>
        <v>139.208547008547</v>
      </c>
      <c r="J35" s="3"/>
      <c r="K35" s="3"/>
      <c r="L35" s="3"/>
      <c r="M35" s="3"/>
    </row>
    <row r="36" customFormat="false" ht="18.75" hidden="false" customHeight="false" outlineLevel="0" collapsed="false">
      <c r="A36" s="24" t="n">
        <v>18010900</v>
      </c>
      <c r="B36" s="60" t="s">
        <v>46</v>
      </c>
      <c r="C36" s="40" t="n">
        <v>1296144</v>
      </c>
      <c r="D36" s="40" t="n">
        <v>1296144</v>
      </c>
      <c r="E36" s="40" t="n">
        <v>138906</v>
      </c>
      <c r="F36" s="40" t="n">
        <v>132672</v>
      </c>
      <c r="G36" s="41" t="n">
        <f aca="false">F36/C36*100</f>
        <v>10.2358997148465</v>
      </c>
      <c r="H36" s="42" t="n">
        <f aca="false">F36/D36*100</f>
        <v>10.2358997148465</v>
      </c>
      <c r="I36" s="41" t="n">
        <f aca="false">F36/E36*100</f>
        <v>95.5120729126172</v>
      </c>
      <c r="J36" s="3"/>
      <c r="K36" s="3"/>
      <c r="L36" s="3"/>
      <c r="M36" s="3"/>
    </row>
    <row r="37" customFormat="false" ht="18.75" hidden="false" customHeight="false" outlineLevel="0" collapsed="false">
      <c r="A37" s="28" t="n">
        <v>18030000</v>
      </c>
      <c r="B37" s="29" t="s">
        <v>47</v>
      </c>
      <c r="C37" s="30" t="n">
        <f aca="false">C38+C39</f>
        <v>515606</v>
      </c>
      <c r="D37" s="30" t="n">
        <f aca="false">D38+D39</f>
        <v>515606</v>
      </c>
      <c r="E37" s="30" t="n">
        <f aca="false">E38+E39</f>
        <v>103600</v>
      </c>
      <c r="F37" s="30" t="n">
        <f aca="false">F38+F39</f>
        <v>122243</v>
      </c>
      <c r="G37" s="31" t="n">
        <f aca="false">F37/C37*100</f>
        <v>23.7086069595777</v>
      </c>
      <c r="H37" s="59" t="n">
        <f aca="false">F37/D37*100</f>
        <v>23.7086069595777</v>
      </c>
      <c r="I37" s="31" t="n">
        <f aca="false">F37/E37*100</f>
        <v>117.995173745174</v>
      </c>
      <c r="J37" s="3"/>
      <c r="K37" s="3"/>
      <c r="L37" s="3"/>
      <c r="M37" s="3"/>
    </row>
    <row r="38" customFormat="false" ht="18.75" hidden="false" customHeight="false" outlineLevel="0" collapsed="false">
      <c r="A38" s="24" t="n">
        <v>18030100</v>
      </c>
      <c r="B38" s="60" t="s">
        <v>48</v>
      </c>
      <c r="C38" s="40" t="n">
        <v>320606</v>
      </c>
      <c r="D38" s="40" t="n">
        <v>320606</v>
      </c>
      <c r="E38" s="40" t="n">
        <v>61000</v>
      </c>
      <c r="F38" s="40" t="n">
        <v>82109</v>
      </c>
      <c r="G38" s="41" t="n">
        <f aca="false">F38/C38*100</f>
        <v>25.6105624972708</v>
      </c>
      <c r="H38" s="42" t="n">
        <f aca="false">F38/D38*100</f>
        <v>25.6105624972708</v>
      </c>
      <c r="I38" s="41" t="n">
        <f aca="false">F38/E38*100</f>
        <v>134.604918032787</v>
      </c>
      <c r="J38" s="3"/>
      <c r="K38" s="3"/>
      <c r="L38" s="3"/>
      <c r="M38" s="3"/>
    </row>
    <row r="39" customFormat="false" ht="18.75" hidden="false" customHeight="false" outlineLevel="0" collapsed="false">
      <c r="A39" s="24" t="n">
        <v>18030200</v>
      </c>
      <c r="B39" s="60" t="s">
        <v>49</v>
      </c>
      <c r="C39" s="40" t="n">
        <v>195000</v>
      </c>
      <c r="D39" s="40" t="n">
        <v>195000</v>
      </c>
      <c r="E39" s="40" t="n">
        <v>42600</v>
      </c>
      <c r="F39" s="40" t="n">
        <v>40134</v>
      </c>
      <c r="G39" s="41" t="n">
        <f aca="false">F39/C39*100</f>
        <v>20.5815384615385</v>
      </c>
      <c r="H39" s="42" t="n">
        <f aca="false">F39/D39*100</f>
        <v>20.5815384615385</v>
      </c>
      <c r="I39" s="41" t="n">
        <f aca="false">F39/E39*100</f>
        <v>94.2112676056338</v>
      </c>
      <c r="J39" s="3"/>
      <c r="K39" s="3"/>
      <c r="L39" s="3"/>
      <c r="M39" s="3"/>
    </row>
    <row r="40" customFormat="false" ht="18.75" hidden="false" customHeight="false" outlineLevel="0" collapsed="false">
      <c r="A40" s="28" t="n">
        <v>20000000</v>
      </c>
      <c r="B40" s="29" t="s">
        <v>50</v>
      </c>
      <c r="C40" s="30" t="n">
        <f aca="false">C41+C47+C54</f>
        <v>180230</v>
      </c>
      <c r="D40" s="30" t="n">
        <f aca="false">D41+D47+D54</f>
        <v>180230</v>
      </c>
      <c r="E40" s="30" t="n">
        <f aca="false">E41+E47+E54</f>
        <v>19240</v>
      </c>
      <c r="F40" s="30" t="n">
        <f aca="false">F41+F47+F54</f>
        <v>247494</v>
      </c>
      <c r="G40" s="31" t="n">
        <f aca="false">F40/C40*100</f>
        <v>137.32120068801</v>
      </c>
      <c r="H40" s="59" t="n">
        <f aca="false">F40/D40*100</f>
        <v>137.32120068801</v>
      </c>
      <c r="I40" s="31" t="n">
        <f aca="false">F40/E40*100</f>
        <v>1286.35135135135</v>
      </c>
      <c r="J40" s="3"/>
      <c r="K40" s="3"/>
      <c r="L40" s="3"/>
      <c r="M40" s="3"/>
    </row>
    <row r="41" customFormat="false" ht="18.75" hidden="false" customHeight="false" outlineLevel="0" collapsed="false">
      <c r="A41" s="28" t="n">
        <v>21000000</v>
      </c>
      <c r="B41" s="29" t="s">
        <v>51</v>
      </c>
      <c r="C41" s="30" t="n">
        <f aca="false">C46</f>
        <v>20000</v>
      </c>
      <c r="D41" s="30" t="n">
        <f aca="false">D46</f>
        <v>20000</v>
      </c>
      <c r="E41" s="30" t="n">
        <f aca="false">E46</f>
        <v>3040</v>
      </c>
      <c r="F41" s="30" t="n">
        <f aca="false">F42</f>
        <v>3070</v>
      </c>
      <c r="G41" s="31" t="n">
        <f aca="false">F41/C41*100</f>
        <v>15.35</v>
      </c>
      <c r="H41" s="59" t="n">
        <f aca="false">F41/D41*100</f>
        <v>15.35</v>
      </c>
      <c r="I41" s="31" t="n">
        <f aca="false">F41/E41*100</f>
        <v>100.986842105263</v>
      </c>
      <c r="J41" s="3"/>
      <c r="K41" s="3"/>
      <c r="L41" s="3"/>
      <c r="M41" s="3"/>
    </row>
    <row r="42" customFormat="false" ht="18.75" hidden="false" customHeight="false" outlineLevel="0" collapsed="false">
      <c r="A42" s="32" t="n">
        <v>21080000</v>
      </c>
      <c r="B42" s="29" t="s">
        <v>52</v>
      </c>
      <c r="C42" s="34" t="n">
        <f aca="false">C46+C43</f>
        <v>20000</v>
      </c>
      <c r="D42" s="34" t="n">
        <f aca="false">D46+D43</f>
        <v>20000</v>
      </c>
      <c r="E42" s="34" t="n">
        <f aca="false">E46+E43</f>
        <v>3040</v>
      </c>
      <c r="F42" s="34" t="n">
        <f aca="false">F46+F43</f>
        <v>3070</v>
      </c>
      <c r="G42" s="31" t="n">
        <f aca="false">F42/C42*100</f>
        <v>15.35</v>
      </c>
      <c r="H42" s="31" t="n">
        <f aca="false">F42/D42*100</f>
        <v>15.35</v>
      </c>
      <c r="I42" s="31" t="n">
        <f aca="false">F42/E42*100</f>
        <v>100.986842105263</v>
      </c>
      <c r="J42" s="3"/>
      <c r="K42" s="3"/>
      <c r="L42" s="3"/>
      <c r="M42" s="3"/>
    </row>
    <row r="43" customFormat="false" ht="18.75" hidden="false" customHeight="false" outlineLevel="0" collapsed="false">
      <c r="A43" s="43" t="n">
        <v>21080900</v>
      </c>
      <c r="B43" s="61" t="s">
        <v>53</v>
      </c>
      <c r="C43" s="62" t="n">
        <v>0</v>
      </c>
      <c r="D43" s="62" t="n">
        <v>0</v>
      </c>
      <c r="E43" s="45" t="n">
        <v>0</v>
      </c>
      <c r="F43" s="45" t="n">
        <v>10</v>
      </c>
      <c r="G43" s="63" t="n">
        <v>0</v>
      </c>
      <c r="H43" s="46" t="n">
        <v>0</v>
      </c>
      <c r="I43" s="47" t="n">
        <v>0</v>
      </c>
      <c r="J43" s="3"/>
      <c r="K43" s="3"/>
      <c r="L43" s="3"/>
      <c r="M43" s="3"/>
    </row>
    <row r="44" customFormat="false" ht="18.75" hidden="false" customHeight="false" outlineLevel="0" collapsed="false">
      <c r="A44" s="64"/>
      <c r="B44" s="65" t="s">
        <v>54</v>
      </c>
      <c r="C44" s="66"/>
      <c r="D44" s="66"/>
      <c r="E44" s="67"/>
      <c r="F44" s="67"/>
      <c r="G44" s="55"/>
      <c r="H44" s="68"/>
      <c r="I44" s="55"/>
      <c r="J44" s="3"/>
      <c r="K44" s="3"/>
      <c r="L44" s="3"/>
      <c r="M44" s="3"/>
    </row>
    <row r="45" customFormat="false" ht="18.75" hidden="false" customHeight="false" outlineLevel="0" collapsed="false">
      <c r="A45" s="48"/>
      <c r="B45" s="69" t="s">
        <v>55</v>
      </c>
      <c r="C45" s="70"/>
      <c r="D45" s="70"/>
      <c r="E45" s="71"/>
      <c r="F45" s="71"/>
      <c r="G45" s="51"/>
      <c r="H45" s="72"/>
      <c r="I45" s="51"/>
      <c r="J45" s="3"/>
      <c r="K45" s="3"/>
      <c r="L45" s="3"/>
      <c r="M45" s="3"/>
    </row>
    <row r="46" customFormat="false" ht="18.75" hidden="false" customHeight="false" outlineLevel="0" collapsed="false">
      <c r="A46" s="48" t="n">
        <v>21081100</v>
      </c>
      <c r="B46" s="69" t="s">
        <v>56</v>
      </c>
      <c r="C46" s="50" t="n">
        <v>20000</v>
      </c>
      <c r="D46" s="50" t="n">
        <v>20000</v>
      </c>
      <c r="E46" s="50" t="n">
        <v>3040</v>
      </c>
      <c r="F46" s="73" t="n">
        <v>3060</v>
      </c>
      <c r="G46" s="51" t="n">
        <f aca="false">F46/C46*100</f>
        <v>15.3</v>
      </c>
      <c r="H46" s="51" t="n">
        <f aca="false">F46/D46*100</f>
        <v>15.3</v>
      </c>
      <c r="I46" s="51" t="n">
        <f aca="false">F46/E46*100</f>
        <v>100.657894736842</v>
      </c>
      <c r="J46" s="3"/>
      <c r="K46" s="3"/>
      <c r="L46" s="3"/>
      <c r="M46" s="3"/>
    </row>
    <row r="47" customFormat="false" ht="18.75" hidden="false" customHeight="false" outlineLevel="0" collapsed="false">
      <c r="A47" s="28" t="n">
        <v>22000000</v>
      </c>
      <c r="B47" s="29" t="s">
        <v>57</v>
      </c>
      <c r="C47" s="30" t="n">
        <f aca="false">C48</f>
        <v>145000</v>
      </c>
      <c r="D47" s="30" t="n">
        <f aca="false">D48</f>
        <v>145000</v>
      </c>
      <c r="E47" s="30" t="n">
        <f aca="false">E48</f>
        <v>13400</v>
      </c>
      <c r="F47" s="30" t="n">
        <f aca="false">F48</f>
        <v>141602</v>
      </c>
      <c r="G47" s="31" t="n">
        <f aca="false">F47/C47*100</f>
        <v>97.6565517241379</v>
      </c>
      <c r="H47" s="74" t="n">
        <f aca="false">F47/D47*100</f>
        <v>97.6565517241379</v>
      </c>
      <c r="I47" s="31" t="n">
        <f aca="false">F47/E47*100</f>
        <v>1056.73134328358</v>
      </c>
      <c r="J47" s="3"/>
      <c r="K47" s="3"/>
      <c r="L47" s="3"/>
      <c r="M47" s="3"/>
    </row>
    <row r="48" customFormat="false" ht="18.75" hidden="false" customHeight="false" outlineLevel="0" collapsed="false">
      <c r="A48" s="28" t="n">
        <v>22090000</v>
      </c>
      <c r="B48" s="38" t="s">
        <v>58</v>
      </c>
      <c r="C48" s="30" t="n">
        <f aca="false">C49+C51+C52</f>
        <v>145000</v>
      </c>
      <c r="D48" s="30" t="n">
        <f aca="false">D49+D51+D52</f>
        <v>145000</v>
      </c>
      <c r="E48" s="30" t="n">
        <f aca="false">E49+E51+E52</f>
        <v>13400</v>
      </c>
      <c r="F48" s="30" t="n">
        <f aca="false">F49+F51+F52</f>
        <v>141602</v>
      </c>
      <c r="G48" s="31" t="n">
        <f aca="false">F48/C48*100</f>
        <v>97.6565517241379</v>
      </c>
      <c r="H48" s="74" t="n">
        <f aca="false">F48/D48*100</f>
        <v>97.6565517241379</v>
      </c>
      <c r="I48" s="59" t="n">
        <f aca="false">F48/E48*100</f>
        <v>1056.73134328358</v>
      </c>
      <c r="J48" s="3"/>
      <c r="K48" s="3"/>
      <c r="L48" s="3"/>
      <c r="M48" s="3"/>
    </row>
    <row r="49" customFormat="false" ht="18.75" hidden="false" customHeight="false" outlineLevel="0" collapsed="false">
      <c r="A49" s="43" t="n">
        <v>22090100</v>
      </c>
      <c r="B49" s="44" t="s">
        <v>59</v>
      </c>
      <c r="C49" s="45" t="n">
        <v>100000</v>
      </c>
      <c r="D49" s="45" t="n">
        <v>100000</v>
      </c>
      <c r="E49" s="45" t="n">
        <v>3700</v>
      </c>
      <c r="F49" s="45" t="n">
        <v>126825</v>
      </c>
      <c r="G49" s="46" t="n">
        <f aca="false">F49/C49*100</f>
        <v>126.825</v>
      </c>
      <c r="H49" s="47" t="n">
        <f aca="false">F49/D49*100</f>
        <v>126.825</v>
      </c>
      <c r="I49" s="47" t="n">
        <f aca="false">F49/E49*100</f>
        <v>3427.7027027027</v>
      </c>
      <c r="J49" s="3"/>
      <c r="K49" s="3"/>
      <c r="L49" s="3"/>
      <c r="M49" s="3"/>
    </row>
    <row r="50" customFormat="false" ht="18.75" hidden="false" customHeight="false" outlineLevel="0" collapsed="false">
      <c r="A50" s="48"/>
      <c r="B50" s="49" t="s">
        <v>60</v>
      </c>
      <c r="C50" s="50"/>
      <c r="D50" s="50"/>
      <c r="E50" s="50"/>
      <c r="F50" s="50"/>
      <c r="G50" s="51"/>
      <c r="H50" s="52"/>
      <c r="I50" s="52"/>
      <c r="J50" s="3"/>
      <c r="K50" s="3"/>
      <c r="L50" s="3"/>
      <c r="M50" s="3"/>
    </row>
    <row r="51" customFormat="false" ht="18.75" hidden="false" customHeight="false" outlineLevel="0" collapsed="false">
      <c r="A51" s="24" t="n">
        <v>22090200</v>
      </c>
      <c r="B51" s="75" t="s">
        <v>61</v>
      </c>
      <c r="C51" s="40" t="n">
        <v>0</v>
      </c>
      <c r="D51" s="40" t="n">
        <v>0</v>
      </c>
      <c r="E51" s="40" t="n">
        <v>0</v>
      </c>
      <c r="F51" s="40" t="n">
        <v>3157</v>
      </c>
      <c r="G51" s="41" t="n">
        <v>0</v>
      </c>
      <c r="H51" s="42" t="n">
        <v>0</v>
      </c>
      <c r="I51" s="42" t="n">
        <v>0</v>
      </c>
      <c r="J51" s="3"/>
      <c r="K51" s="3"/>
      <c r="L51" s="3"/>
      <c r="M51" s="3"/>
    </row>
    <row r="52" customFormat="false" ht="18.75" hidden="false" customHeight="false" outlineLevel="0" collapsed="false">
      <c r="A52" s="43" t="n">
        <v>22090400</v>
      </c>
      <c r="B52" s="44" t="s">
        <v>62</v>
      </c>
      <c r="C52" s="45" t="n">
        <v>45000</v>
      </c>
      <c r="D52" s="45" t="n">
        <v>45000</v>
      </c>
      <c r="E52" s="45" t="n">
        <v>9700</v>
      </c>
      <c r="F52" s="45" t="n">
        <v>11620</v>
      </c>
      <c r="G52" s="46" t="n">
        <v>0</v>
      </c>
      <c r="H52" s="47" t="n">
        <v>0</v>
      </c>
      <c r="I52" s="47" t="n">
        <v>0</v>
      </c>
      <c r="J52" s="3"/>
      <c r="K52" s="3"/>
      <c r="L52" s="3"/>
      <c r="M52" s="3"/>
    </row>
    <row r="53" customFormat="false" ht="18.75" hidden="false" customHeight="false" outlineLevel="0" collapsed="false">
      <c r="A53" s="48"/>
      <c r="B53" s="49" t="s">
        <v>63</v>
      </c>
      <c r="C53" s="50"/>
      <c r="D53" s="50"/>
      <c r="E53" s="50"/>
      <c r="F53" s="50"/>
      <c r="G53" s="51"/>
      <c r="H53" s="52"/>
      <c r="I53" s="52"/>
      <c r="J53" s="3"/>
      <c r="K53" s="3"/>
      <c r="L53" s="3"/>
      <c r="M53" s="3"/>
    </row>
    <row r="54" customFormat="false" ht="18.75" hidden="false" customHeight="false" outlineLevel="0" collapsed="false">
      <c r="A54" s="28" t="n">
        <v>24000000</v>
      </c>
      <c r="B54" s="29" t="s">
        <v>64</v>
      </c>
      <c r="C54" s="30" t="n">
        <f aca="false">C55</f>
        <v>15230</v>
      </c>
      <c r="D54" s="30" t="n">
        <f aca="false">D55</f>
        <v>15230</v>
      </c>
      <c r="E54" s="30" t="n">
        <f aca="false">E55</f>
        <v>2800</v>
      </c>
      <c r="F54" s="30" t="n">
        <f aca="false">F55</f>
        <v>102822</v>
      </c>
      <c r="G54" s="31" t="n">
        <f aca="false">F54/C54*100</f>
        <v>675.128036769534</v>
      </c>
      <c r="H54" s="31" t="n">
        <f aca="false">F54/D54*100</f>
        <v>675.128036769534</v>
      </c>
      <c r="I54" s="31" t="n">
        <f aca="false">F54/E54*100</f>
        <v>3672.21428571429</v>
      </c>
      <c r="J54" s="3"/>
      <c r="K54" s="3"/>
      <c r="L54" s="3"/>
      <c r="M54" s="3"/>
    </row>
    <row r="55" customFormat="false" ht="18.75" hidden="false" customHeight="false" outlineLevel="0" collapsed="false">
      <c r="A55" s="28" t="n">
        <v>24060000</v>
      </c>
      <c r="B55" s="29" t="s">
        <v>52</v>
      </c>
      <c r="C55" s="30" t="n">
        <f aca="false">C56</f>
        <v>15230</v>
      </c>
      <c r="D55" s="30" t="n">
        <f aca="false">D56</f>
        <v>15230</v>
      </c>
      <c r="E55" s="30" t="n">
        <f aca="false">E56</f>
        <v>2800</v>
      </c>
      <c r="F55" s="30" t="n">
        <f aca="false">F56</f>
        <v>102822</v>
      </c>
      <c r="G55" s="31" t="n">
        <f aca="false">F55/C55*100</f>
        <v>675.128036769534</v>
      </c>
      <c r="H55" s="31" t="n">
        <f aca="false">F55/D55*100</f>
        <v>675.128036769534</v>
      </c>
      <c r="I55" s="31" t="n">
        <f aca="false">F55/E55*100</f>
        <v>3672.21428571429</v>
      </c>
      <c r="J55" s="3"/>
      <c r="K55" s="3"/>
      <c r="L55" s="3"/>
      <c r="M55" s="3"/>
    </row>
    <row r="56" customFormat="false" ht="18.75" hidden="false" customHeight="false" outlineLevel="0" collapsed="false">
      <c r="A56" s="24" t="n">
        <v>24060300</v>
      </c>
      <c r="B56" s="60" t="s">
        <v>52</v>
      </c>
      <c r="C56" s="40" t="n">
        <v>15230</v>
      </c>
      <c r="D56" s="40" t="n">
        <v>15230</v>
      </c>
      <c r="E56" s="40" t="n">
        <v>2800</v>
      </c>
      <c r="F56" s="40" t="n">
        <v>102822</v>
      </c>
      <c r="G56" s="41" t="n">
        <f aca="false">F56/C56*100</f>
        <v>675.128036769534</v>
      </c>
      <c r="H56" s="41" t="n">
        <f aca="false">F56/D56*100</f>
        <v>675.128036769534</v>
      </c>
      <c r="I56" s="41" t="n">
        <f aca="false">F56/E56*100</f>
        <v>3672.21428571429</v>
      </c>
      <c r="J56" s="3"/>
      <c r="K56" s="3"/>
      <c r="L56" s="3"/>
      <c r="M56" s="3"/>
    </row>
    <row r="57" customFormat="false" ht="18.75" hidden="false" customHeight="false" outlineLevel="0" collapsed="false">
      <c r="A57" s="28" t="n">
        <v>30000000</v>
      </c>
      <c r="B57" s="29" t="s">
        <v>65</v>
      </c>
      <c r="C57" s="30" t="n">
        <f aca="false">C58</f>
        <v>27000</v>
      </c>
      <c r="D57" s="30" t="n">
        <f aca="false">D58</f>
        <v>27000</v>
      </c>
      <c r="E57" s="30" t="n">
        <f aca="false">E58</f>
        <v>6000</v>
      </c>
      <c r="F57" s="30" t="n">
        <f aca="false">F58</f>
        <v>2003</v>
      </c>
      <c r="G57" s="31" t="n">
        <f aca="false">F57/C57*100</f>
        <v>7.41851851851852</v>
      </c>
      <c r="H57" s="31" t="n">
        <f aca="false">F57/D57*100</f>
        <v>7.41851851851852</v>
      </c>
      <c r="I57" s="31" t="n">
        <f aca="false">F57/E57*100</f>
        <v>33.3833333333333</v>
      </c>
      <c r="J57" s="3"/>
      <c r="K57" s="3"/>
      <c r="L57" s="3"/>
      <c r="M57" s="3"/>
    </row>
    <row r="58" customFormat="false" ht="18.75" hidden="false" customHeight="false" outlineLevel="0" collapsed="false">
      <c r="A58" s="28" t="n">
        <v>31000000</v>
      </c>
      <c r="B58" s="29" t="s">
        <v>66</v>
      </c>
      <c r="C58" s="30" t="n">
        <f aca="false">C59+C62</f>
        <v>27000</v>
      </c>
      <c r="D58" s="30" t="n">
        <f aca="false">D59+D62</f>
        <v>27000</v>
      </c>
      <c r="E58" s="30" t="n">
        <f aca="false">E59+E62</f>
        <v>6000</v>
      </c>
      <c r="F58" s="30" t="n">
        <f aca="false">F59+F62</f>
        <v>2003</v>
      </c>
      <c r="G58" s="31" t="n">
        <f aca="false">F58/C58*100</f>
        <v>7.41851851851852</v>
      </c>
      <c r="H58" s="31" t="n">
        <f aca="false">F58/D58*100</f>
        <v>7.41851851851852</v>
      </c>
      <c r="I58" s="31" t="n">
        <f aca="false">F58/E58*100</f>
        <v>33.3833333333333</v>
      </c>
      <c r="J58" s="3"/>
      <c r="K58" s="3"/>
      <c r="L58" s="3"/>
      <c r="M58" s="3"/>
    </row>
    <row r="59" customFormat="false" ht="18.75" hidden="false" customHeight="false" outlineLevel="0" collapsed="false">
      <c r="A59" s="43" t="n">
        <v>31010200</v>
      </c>
      <c r="B59" s="44" t="s">
        <v>67</v>
      </c>
      <c r="C59" s="45" t="n">
        <v>27000</v>
      </c>
      <c r="D59" s="45" t="n">
        <v>27000</v>
      </c>
      <c r="E59" s="45" t="n">
        <v>6000</v>
      </c>
      <c r="F59" s="45" t="n">
        <v>2000</v>
      </c>
      <c r="G59" s="46" t="n">
        <f aca="false">F59/C59*100</f>
        <v>7.40740740740741</v>
      </c>
      <c r="H59" s="47" t="n">
        <f aca="false">F59/D59*100</f>
        <v>7.40740740740741</v>
      </c>
      <c r="I59" s="47" t="n">
        <f aca="false">F59/E59*100</f>
        <v>33.3333333333333</v>
      </c>
      <c r="J59" s="3"/>
      <c r="K59" s="3"/>
      <c r="L59" s="3"/>
      <c r="M59" s="3"/>
    </row>
    <row r="60" customFormat="false" ht="18.75" hidden="false" customHeight="false" outlineLevel="0" collapsed="false">
      <c r="A60" s="53"/>
      <c r="B60" s="4" t="s">
        <v>68</v>
      </c>
      <c r="C60" s="54"/>
      <c r="D60" s="54"/>
      <c r="E60" s="54"/>
      <c r="F60" s="67"/>
      <c r="G60" s="55"/>
      <c r="H60" s="56"/>
      <c r="I60" s="56"/>
      <c r="J60" s="3"/>
      <c r="K60" s="3"/>
      <c r="L60" s="3"/>
      <c r="M60" s="3"/>
    </row>
    <row r="61" customFormat="false" ht="18.75" hidden="false" customHeight="false" outlineLevel="0" collapsed="false">
      <c r="A61" s="48"/>
      <c r="B61" s="49" t="s">
        <v>69</v>
      </c>
      <c r="C61" s="50"/>
      <c r="D61" s="50"/>
      <c r="E61" s="50"/>
      <c r="F61" s="71"/>
      <c r="G61" s="51"/>
      <c r="H61" s="52"/>
      <c r="I61" s="52"/>
      <c r="J61" s="3"/>
      <c r="K61" s="3"/>
      <c r="L61" s="3"/>
      <c r="M61" s="3"/>
    </row>
    <row r="62" customFormat="false" ht="18.75" hidden="false" customHeight="false" outlineLevel="0" collapsed="false">
      <c r="A62" s="43" t="n">
        <v>31020000</v>
      </c>
      <c r="B62" s="4" t="s">
        <v>70</v>
      </c>
      <c r="C62" s="50" t="n">
        <v>0</v>
      </c>
      <c r="D62" s="50" t="n">
        <v>0</v>
      </c>
      <c r="E62" s="50" t="n">
        <v>0</v>
      </c>
      <c r="F62" s="50" t="n">
        <v>3</v>
      </c>
      <c r="G62" s="51" t="n">
        <v>0</v>
      </c>
      <c r="H62" s="41" t="n">
        <v>0</v>
      </c>
      <c r="I62" s="56" t="n">
        <v>0</v>
      </c>
      <c r="J62" s="3"/>
      <c r="K62" s="3"/>
      <c r="L62" s="3"/>
      <c r="M62" s="3"/>
    </row>
    <row r="63" customFormat="false" ht="18.75" hidden="false" customHeight="false" outlineLevel="0" collapsed="false">
      <c r="A63" s="28" t="n">
        <v>900101</v>
      </c>
      <c r="B63" s="28" t="s">
        <v>71</v>
      </c>
      <c r="C63" s="30" t="n">
        <f aca="false">C16+C40+C57</f>
        <v>38181974</v>
      </c>
      <c r="D63" s="30" t="n">
        <f aca="false">D16+D40+D57</f>
        <v>38181974</v>
      </c>
      <c r="E63" s="30" t="n">
        <f aca="false">E16+E40+E57</f>
        <v>8686516</v>
      </c>
      <c r="F63" s="30" t="n">
        <f aca="false">F16+F40+F57</f>
        <v>8868752</v>
      </c>
      <c r="G63" s="76" t="n">
        <f aca="false">F63/C63*100</f>
        <v>23.2275890188391</v>
      </c>
      <c r="H63" s="31" t="n">
        <f aca="false">F63/D63*100</f>
        <v>23.2275890188391</v>
      </c>
      <c r="I63" s="31" t="n">
        <f aca="false">F63/E63*100</f>
        <v>102.097918198735</v>
      </c>
      <c r="J63" s="3"/>
      <c r="K63" s="3"/>
      <c r="L63" s="3"/>
      <c r="M63" s="3"/>
    </row>
    <row r="64" customFormat="false" ht="18.75" hidden="false" customHeight="false" outlineLevel="0" collapsed="false">
      <c r="A64" s="28"/>
      <c r="B64" s="28"/>
      <c r="C64" s="30"/>
      <c r="D64" s="30"/>
      <c r="E64" s="30"/>
      <c r="F64" s="30"/>
      <c r="G64" s="31"/>
      <c r="H64" s="31"/>
      <c r="I64" s="31"/>
      <c r="J64" s="3"/>
      <c r="K64" s="3"/>
      <c r="L64" s="3"/>
      <c r="M64" s="3"/>
    </row>
    <row r="65" customFormat="false" ht="18.75" hidden="false" customHeight="false" outlineLevel="0" collapsed="false">
      <c r="A65" s="28" t="n">
        <v>40000000</v>
      </c>
      <c r="B65" s="29" t="s">
        <v>72</v>
      </c>
      <c r="C65" s="30" t="n">
        <f aca="false">C66+C90</f>
        <v>351600516</v>
      </c>
      <c r="D65" s="30" t="n">
        <f aca="false">D66+D90</f>
        <v>351600516</v>
      </c>
      <c r="E65" s="30" t="n">
        <f aca="false">E66+E90</f>
        <v>111191140</v>
      </c>
      <c r="F65" s="30" t="n">
        <f aca="false">F66+F90</f>
        <v>101858005</v>
      </c>
      <c r="G65" s="77" t="n">
        <f aca="false">F65/C65*100</f>
        <v>28.9698110113126</v>
      </c>
      <c r="H65" s="77" t="n">
        <f aca="false">F65/D65*100</f>
        <v>28.9698110113126</v>
      </c>
      <c r="I65" s="41" t="n">
        <f aca="false">F65/E65*100</f>
        <v>91.606224200957</v>
      </c>
      <c r="J65" s="3"/>
      <c r="K65" s="3"/>
      <c r="L65" s="3"/>
      <c r="M65" s="3"/>
    </row>
    <row r="66" customFormat="false" ht="18.75" hidden="false" customHeight="false" outlineLevel="0" collapsed="false">
      <c r="A66" s="32" t="n">
        <v>41050000</v>
      </c>
      <c r="B66" s="33" t="s">
        <v>73</v>
      </c>
      <c r="C66" s="34" t="n">
        <f aca="false">C68+C73+C76+C84</f>
        <v>345130194</v>
      </c>
      <c r="D66" s="34" t="n">
        <f aca="false">D68+D73+D76+D84</f>
        <v>345130194</v>
      </c>
      <c r="E66" s="34" t="n">
        <f aca="false">E68+E73+E76+E84</f>
        <v>109249951</v>
      </c>
      <c r="F66" s="34" t="n">
        <f aca="false">F68+F73+F76+F84</f>
        <v>101336076</v>
      </c>
      <c r="G66" s="46" t="n">
        <f aca="false">F66/C66*100</f>
        <v>29.3616953143196</v>
      </c>
      <c r="H66" s="47" t="n">
        <f aca="false">F66/D66*100</f>
        <v>29.3616953143196</v>
      </c>
      <c r="I66" s="47" t="n">
        <f aca="false">F66/E66*100</f>
        <v>92.756175240756</v>
      </c>
      <c r="J66" s="3"/>
      <c r="K66" s="3"/>
      <c r="L66" s="3"/>
      <c r="M66" s="3"/>
    </row>
    <row r="67" customFormat="false" ht="18.75" hidden="false" customHeight="false" outlineLevel="0" collapsed="false">
      <c r="A67" s="48"/>
      <c r="B67" s="49" t="s">
        <v>74</v>
      </c>
      <c r="C67" s="50"/>
      <c r="D67" s="50"/>
      <c r="E67" s="71"/>
      <c r="F67" s="71"/>
      <c r="G67" s="51"/>
      <c r="H67" s="52"/>
      <c r="I67" s="52"/>
      <c r="J67" s="3"/>
      <c r="K67" s="3"/>
      <c r="L67" s="3"/>
      <c r="M67" s="3"/>
    </row>
    <row r="68" customFormat="false" ht="18.75" hidden="false" customHeight="false" outlineLevel="0" collapsed="false">
      <c r="A68" s="43" t="n">
        <v>41050100</v>
      </c>
      <c r="B68" s="78" t="s">
        <v>75</v>
      </c>
      <c r="C68" s="45" t="n">
        <v>164960300</v>
      </c>
      <c r="D68" s="45" t="n">
        <v>164960300</v>
      </c>
      <c r="E68" s="45" t="n">
        <v>67987926</v>
      </c>
      <c r="F68" s="45" t="n">
        <v>67987926</v>
      </c>
      <c r="G68" s="46" t="n">
        <f aca="false">F68/C68*100</f>
        <v>41.2147201478174</v>
      </c>
      <c r="H68" s="47" t="n">
        <f aca="false">F68/D68*100</f>
        <v>41.2147201478174</v>
      </c>
      <c r="I68" s="47" t="n">
        <f aca="false">F68/E68*100</f>
        <v>100</v>
      </c>
      <c r="J68" s="3"/>
      <c r="K68" s="3"/>
      <c r="L68" s="3"/>
      <c r="M68" s="3"/>
    </row>
    <row r="69" customFormat="false" ht="18.75" hidden="false" customHeight="false" outlineLevel="0" collapsed="false">
      <c r="A69" s="53"/>
      <c r="B69" s="79" t="s">
        <v>76</v>
      </c>
      <c r="C69" s="54"/>
      <c r="D69" s="54"/>
      <c r="E69" s="67"/>
      <c r="F69" s="67"/>
      <c r="G69" s="55"/>
      <c r="H69" s="56"/>
      <c r="I69" s="56"/>
      <c r="J69" s="3"/>
      <c r="K69" s="3"/>
      <c r="L69" s="3"/>
      <c r="M69" s="3"/>
    </row>
    <row r="70" customFormat="false" ht="18.75" hidden="false" customHeight="false" outlineLevel="0" collapsed="false">
      <c r="A70" s="53"/>
      <c r="B70" s="79" t="s">
        <v>77</v>
      </c>
      <c r="C70" s="54"/>
      <c r="D70" s="54"/>
      <c r="E70" s="67"/>
      <c r="F70" s="67"/>
      <c r="G70" s="55"/>
      <c r="H70" s="56"/>
      <c r="I70" s="56"/>
      <c r="J70" s="3"/>
      <c r="K70" s="3"/>
      <c r="L70" s="3"/>
      <c r="M70" s="3"/>
    </row>
    <row r="71" customFormat="false" ht="18.75" hidden="false" customHeight="false" outlineLevel="0" collapsed="false">
      <c r="A71" s="53"/>
      <c r="B71" s="79" t="s">
        <v>78</v>
      </c>
      <c r="C71" s="54"/>
      <c r="D71" s="54"/>
      <c r="E71" s="67"/>
      <c r="F71" s="67"/>
      <c r="G71" s="55"/>
      <c r="H71" s="56"/>
      <c r="I71" s="56"/>
      <c r="J71" s="3"/>
      <c r="K71" s="3"/>
      <c r="L71" s="3"/>
      <c r="M71" s="3"/>
    </row>
    <row r="72" customFormat="false" ht="18.75" hidden="false" customHeight="false" outlineLevel="0" collapsed="false">
      <c r="A72" s="48"/>
      <c r="B72" s="80" t="s">
        <v>79</v>
      </c>
      <c r="C72" s="50"/>
      <c r="D72" s="50"/>
      <c r="E72" s="71"/>
      <c r="F72" s="71"/>
      <c r="G72" s="51"/>
      <c r="H72" s="52"/>
      <c r="I72" s="52"/>
      <c r="J72" s="3"/>
      <c r="K72" s="3"/>
      <c r="L72" s="3"/>
      <c r="M72" s="3"/>
    </row>
    <row r="73" customFormat="false" ht="18.75" hidden="false" customHeight="false" outlineLevel="0" collapsed="false">
      <c r="A73" s="53" t="n">
        <v>41050200</v>
      </c>
      <c r="B73" s="81" t="s">
        <v>80</v>
      </c>
      <c r="C73" s="54" t="n">
        <v>47500</v>
      </c>
      <c r="D73" s="54" t="n">
        <v>47500</v>
      </c>
      <c r="E73" s="54" t="n">
        <v>14514</v>
      </c>
      <c r="F73" s="54" t="n">
        <v>14514</v>
      </c>
      <c r="G73" s="55" t="n">
        <f aca="false">F73/C73*100</f>
        <v>30.5557894736842</v>
      </c>
      <c r="H73" s="56" t="n">
        <f aca="false">F73/D73*100</f>
        <v>30.5557894736842</v>
      </c>
      <c r="I73" s="56" t="n">
        <f aca="false">F73/E73*100</f>
        <v>100</v>
      </c>
      <c r="J73" s="3"/>
      <c r="K73" s="3"/>
      <c r="L73" s="3"/>
      <c r="M73" s="3"/>
    </row>
    <row r="74" customFormat="false" ht="18.75" hidden="false" customHeight="false" outlineLevel="0" collapsed="false">
      <c r="A74" s="53"/>
      <c r="B74" s="82" t="s">
        <v>81</v>
      </c>
      <c r="C74" s="54"/>
      <c r="D74" s="54"/>
      <c r="E74" s="67"/>
      <c r="F74" s="67"/>
      <c r="G74" s="55"/>
      <c r="H74" s="56"/>
      <c r="I74" s="56"/>
      <c r="J74" s="3"/>
      <c r="K74" s="3"/>
      <c r="L74" s="3"/>
      <c r="M74" s="3"/>
    </row>
    <row r="75" customFormat="false" ht="18.75" hidden="false" customHeight="false" outlineLevel="0" collapsed="false">
      <c r="A75" s="53"/>
      <c r="B75" s="83" t="s">
        <v>82</v>
      </c>
      <c r="C75" s="54"/>
      <c r="D75" s="54"/>
      <c r="E75" s="67"/>
      <c r="F75" s="67"/>
      <c r="G75" s="55"/>
      <c r="H75" s="56"/>
      <c r="I75" s="56"/>
      <c r="J75" s="3"/>
      <c r="K75" s="3"/>
      <c r="L75" s="3"/>
      <c r="M75" s="3"/>
    </row>
    <row r="76" customFormat="false" ht="18.75" hidden="false" customHeight="false" outlineLevel="0" collapsed="false">
      <c r="A76" s="43" t="n">
        <v>41050300</v>
      </c>
      <c r="B76" s="84" t="s">
        <v>83</v>
      </c>
      <c r="C76" s="85" t="n">
        <v>178698300</v>
      </c>
      <c r="D76" s="85" t="n">
        <v>178698300</v>
      </c>
      <c r="E76" s="45" t="n">
        <v>40908191</v>
      </c>
      <c r="F76" s="45" t="n">
        <v>33014750</v>
      </c>
      <c r="G76" s="46" t="n">
        <f aca="false">F76/C76*100</f>
        <v>18.4751337869471</v>
      </c>
      <c r="H76" s="47" t="n">
        <f aca="false">F76/D76*100</f>
        <v>18.4751337869471</v>
      </c>
      <c r="I76" s="47" t="n">
        <f aca="false">F76/E76*100</f>
        <v>80.7044975418248</v>
      </c>
      <c r="J76" s="3"/>
      <c r="K76" s="3"/>
      <c r="L76" s="3"/>
      <c r="M76" s="3"/>
    </row>
    <row r="77" customFormat="false" ht="18.75" hidden="false" customHeight="false" outlineLevel="0" collapsed="false">
      <c r="A77" s="53"/>
      <c r="B77" s="86" t="s">
        <v>84</v>
      </c>
      <c r="C77" s="87"/>
      <c r="D77" s="87"/>
      <c r="E77" s="54"/>
      <c r="F77" s="54"/>
      <c r="G77" s="55"/>
      <c r="H77" s="56"/>
      <c r="I77" s="56"/>
      <c r="J77" s="3"/>
      <c r="K77" s="3"/>
      <c r="L77" s="3"/>
      <c r="M77" s="3"/>
    </row>
    <row r="78" customFormat="false" ht="18.75" hidden="false" customHeight="false" outlineLevel="0" collapsed="false">
      <c r="A78" s="53"/>
      <c r="B78" s="86" t="s">
        <v>85</v>
      </c>
      <c r="C78" s="87"/>
      <c r="D78" s="87"/>
      <c r="E78" s="54"/>
      <c r="F78" s="54"/>
      <c r="G78" s="55"/>
      <c r="H78" s="56"/>
      <c r="I78" s="56"/>
      <c r="J78" s="3"/>
      <c r="K78" s="3"/>
      <c r="L78" s="3"/>
      <c r="M78" s="3"/>
    </row>
    <row r="79" customFormat="false" ht="18.75" hidden="false" customHeight="false" outlineLevel="0" collapsed="false">
      <c r="A79" s="53"/>
      <c r="B79" s="86" t="s">
        <v>86</v>
      </c>
      <c r="C79" s="87"/>
      <c r="D79" s="87"/>
      <c r="E79" s="54"/>
      <c r="F79" s="54"/>
      <c r="G79" s="55"/>
      <c r="H79" s="56"/>
      <c r="I79" s="56"/>
      <c r="J79" s="3"/>
      <c r="K79" s="3"/>
      <c r="L79" s="3"/>
      <c r="M79" s="3"/>
    </row>
    <row r="80" customFormat="false" ht="18.75" hidden="false" customHeight="false" outlineLevel="0" collapsed="false">
      <c r="A80" s="53"/>
      <c r="B80" s="86" t="s">
        <v>87</v>
      </c>
      <c r="C80" s="87"/>
      <c r="D80" s="87"/>
      <c r="E80" s="54"/>
      <c r="F80" s="54"/>
      <c r="G80" s="55"/>
      <c r="H80" s="56"/>
      <c r="I80" s="56"/>
      <c r="J80" s="3"/>
      <c r="K80" s="3"/>
      <c r="L80" s="3"/>
      <c r="M80" s="3"/>
    </row>
    <row r="81" customFormat="false" ht="18.75" hidden="false" customHeight="false" outlineLevel="0" collapsed="false">
      <c r="A81" s="53"/>
      <c r="B81" s="86" t="s">
        <v>88</v>
      </c>
      <c r="C81" s="87"/>
      <c r="D81" s="87"/>
      <c r="E81" s="54"/>
      <c r="F81" s="54"/>
      <c r="G81" s="55"/>
      <c r="H81" s="56"/>
      <c r="I81" s="56"/>
      <c r="J81" s="3"/>
      <c r="K81" s="3"/>
      <c r="L81" s="3"/>
      <c r="M81" s="3"/>
    </row>
    <row r="82" customFormat="false" ht="18.75" hidden="false" customHeight="false" outlineLevel="0" collapsed="false">
      <c r="A82" s="53"/>
      <c r="B82" s="86" t="s">
        <v>89</v>
      </c>
      <c r="C82" s="87"/>
      <c r="D82" s="87"/>
      <c r="E82" s="54"/>
      <c r="F82" s="54"/>
      <c r="G82" s="55"/>
      <c r="H82" s="56"/>
      <c r="I82" s="56"/>
      <c r="J82" s="3"/>
      <c r="K82" s="3"/>
      <c r="L82" s="3"/>
      <c r="M82" s="3"/>
    </row>
    <row r="83" customFormat="false" ht="18.75" hidden="false" customHeight="false" outlineLevel="0" collapsed="false">
      <c r="A83" s="48"/>
      <c r="B83" s="88" t="s">
        <v>90</v>
      </c>
      <c r="C83" s="73"/>
      <c r="D83" s="73"/>
      <c r="E83" s="50"/>
      <c r="F83" s="50"/>
      <c r="G83" s="51"/>
      <c r="H83" s="52"/>
      <c r="I83" s="52"/>
      <c r="J83" s="3"/>
      <c r="K83" s="3"/>
      <c r="L83" s="3"/>
      <c r="M83" s="3"/>
    </row>
    <row r="84" customFormat="false" ht="18.75" hidden="false" customHeight="false" outlineLevel="0" collapsed="false">
      <c r="A84" s="53" t="n">
        <v>41050700</v>
      </c>
      <c r="B84" s="89" t="s">
        <v>91</v>
      </c>
      <c r="C84" s="87" t="n">
        <v>1424094</v>
      </c>
      <c r="D84" s="87" t="n">
        <v>1424094</v>
      </c>
      <c r="E84" s="54" t="n">
        <v>339320</v>
      </c>
      <c r="F84" s="54" t="n">
        <v>318886</v>
      </c>
      <c r="G84" s="55" t="n">
        <f aca="false">F84/C84*100</f>
        <v>22.392201638375</v>
      </c>
      <c r="H84" s="56" t="n">
        <f aca="false">F84/D84*100</f>
        <v>22.392201638375</v>
      </c>
      <c r="I84" s="56" t="n">
        <f aca="false">F84/E84*100</f>
        <v>93.9779559118237</v>
      </c>
      <c r="J84" s="3"/>
      <c r="K84" s="3"/>
      <c r="L84" s="3"/>
      <c r="M84" s="3"/>
    </row>
    <row r="85" customFormat="false" ht="18.75" hidden="false" customHeight="false" outlineLevel="0" collapsed="false">
      <c r="A85" s="53"/>
      <c r="B85" s="89" t="s">
        <v>92</v>
      </c>
      <c r="C85" s="87"/>
      <c r="D85" s="87"/>
      <c r="E85" s="54"/>
      <c r="F85" s="54"/>
      <c r="G85" s="55"/>
      <c r="H85" s="56"/>
      <c r="I85" s="56"/>
      <c r="J85" s="3"/>
      <c r="K85" s="3"/>
      <c r="L85" s="3"/>
      <c r="M85" s="3"/>
    </row>
    <row r="86" customFormat="false" ht="18.75" hidden="false" customHeight="false" outlineLevel="0" collapsed="false">
      <c r="A86" s="53"/>
      <c r="B86" s="89" t="s">
        <v>93</v>
      </c>
      <c r="C86" s="87"/>
      <c r="D86" s="87"/>
      <c r="E86" s="54"/>
      <c r="F86" s="54"/>
      <c r="G86" s="55"/>
      <c r="H86" s="56"/>
      <c r="I86" s="56"/>
      <c r="J86" s="3"/>
      <c r="K86" s="3"/>
      <c r="L86" s="3"/>
      <c r="M86" s="3"/>
    </row>
    <row r="87" customFormat="false" ht="18.75" hidden="false" customHeight="false" outlineLevel="0" collapsed="false">
      <c r="A87" s="53"/>
      <c r="B87" s="89" t="s">
        <v>94</v>
      </c>
      <c r="C87" s="87"/>
      <c r="D87" s="87"/>
      <c r="E87" s="54"/>
      <c r="F87" s="54"/>
      <c r="G87" s="55"/>
      <c r="H87" s="56"/>
      <c r="I87" s="56"/>
      <c r="J87" s="3"/>
      <c r="K87" s="3"/>
      <c r="L87" s="3"/>
      <c r="M87" s="3"/>
    </row>
    <row r="88" customFormat="false" ht="18.75" hidden="false" customHeight="false" outlineLevel="0" collapsed="false">
      <c r="A88" s="53"/>
      <c r="B88" s="89" t="s">
        <v>95</v>
      </c>
      <c r="C88" s="87"/>
      <c r="D88" s="87"/>
      <c r="E88" s="54"/>
      <c r="F88" s="54"/>
      <c r="G88" s="55"/>
      <c r="H88" s="56"/>
      <c r="I88" s="56"/>
      <c r="J88" s="3"/>
      <c r="K88" s="3"/>
      <c r="L88" s="3"/>
      <c r="M88" s="3"/>
    </row>
    <row r="89" customFormat="false" ht="18.75" hidden="false" customHeight="false" outlineLevel="0" collapsed="false">
      <c r="A89" s="53"/>
      <c r="B89" s="89" t="s">
        <v>96</v>
      </c>
      <c r="C89" s="87"/>
      <c r="D89" s="87"/>
      <c r="E89" s="54"/>
      <c r="F89" s="54"/>
      <c r="G89" s="55"/>
      <c r="H89" s="56"/>
      <c r="I89" s="56"/>
      <c r="J89" s="3"/>
      <c r="K89" s="3"/>
      <c r="L89" s="3"/>
      <c r="M89" s="3"/>
    </row>
    <row r="90" customFormat="false" ht="18.75" hidden="false" customHeight="false" outlineLevel="0" collapsed="false">
      <c r="A90" s="90" t="n">
        <v>41053900</v>
      </c>
      <c r="B90" s="91" t="s">
        <v>97</v>
      </c>
      <c r="C90" s="30" t="n">
        <f aca="false">C91+C95+C98+C100+C102</f>
        <v>6470322</v>
      </c>
      <c r="D90" s="30" t="n">
        <f aca="false">D91+D95+D98+D100+D102</f>
        <v>6470322</v>
      </c>
      <c r="E90" s="30" t="n">
        <f aca="false">E91+E95+E98+E100+E102</f>
        <v>1941189</v>
      </c>
      <c r="F90" s="30" t="n">
        <f aca="false">F91+F95+F98+F100+F102</f>
        <v>521929</v>
      </c>
      <c r="G90" s="31" t="n">
        <f aca="false">F90/C90*100</f>
        <v>8.06650735465716</v>
      </c>
      <c r="H90" s="59" t="n">
        <f aca="false">F90/D90*100</f>
        <v>8.06650735465716</v>
      </c>
      <c r="I90" s="59" t="n">
        <f aca="false">F90/E90*100</f>
        <v>26.8870779712846</v>
      </c>
      <c r="J90" s="3"/>
      <c r="K90" s="3"/>
      <c r="L90" s="3"/>
      <c r="M90" s="3"/>
    </row>
    <row r="91" customFormat="false" ht="18.75" hidden="false" customHeight="false" outlineLevel="0" collapsed="false">
      <c r="A91" s="57" t="n">
        <v>41053900</v>
      </c>
      <c r="B91" s="44" t="s">
        <v>98</v>
      </c>
      <c r="C91" s="45" t="n">
        <v>2562297</v>
      </c>
      <c r="D91" s="45" t="n">
        <v>2562297</v>
      </c>
      <c r="E91" s="45" t="n">
        <v>683726</v>
      </c>
      <c r="F91" s="45" t="n">
        <v>458357</v>
      </c>
      <c r="G91" s="46" t="n">
        <f aca="false">F91/C91*100</f>
        <v>17.8885195588177</v>
      </c>
      <c r="H91" s="47" t="n">
        <f aca="false">F91/D91*100</f>
        <v>17.8885195588177</v>
      </c>
      <c r="I91" s="47" t="n">
        <f aca="false">F91/E91*100</f>
        <v>67.0381117582189</v>
      </c>
      <c r="J91" s="3"/>
      <c r="K91" s="3"/>
      <c r="L91" s="3"/>
      <c r="M91" s="3"/>
    </row>
    <row r="92" customFormat="false" ht="18.75" hidden="false" customHeight="false" outlineLevel="0" collapsed="false">
      <c r="A92" s="58"/>
      <c r="B92" s="4" t="s">
        <v>99</v>
      </c>
      <c r="C92" s="54"/>
      <c r="D92" s="54"/>
      <c r="E92" s="54"/>
      <c r="F92" s="54"/>
      <c r="G92" s="55"/>
      <c r="H92" s="56"/>
      <c r="I92" s="56"/>
      <c r="J92" s="3"/>
      <c r="K92" s="3"/>
      <c r="L92" s="3"/>
      <c r="M92" s="3"/>
    </row>
    <row r="93" customFormat="false" ht="18.75" hidden="false" customHeight="false" outlineLevel="0" collapsed="false">
      <c r="A93" s="58"/>
      <c r="B93" s="4" t="s">
        <v>100</v>
      </c>
      <c r="C93" s="54"/>
      <c r="D93" s="54"/>
      <c r="E93" s="54"/>
      <c r="F93" s="54"/>
      <c r="G93" s="55"/>
      <c r="H93" s="56"/>
      <c r="I93" s="56"/>
      <c r="J93" s="3"/>
      <c r="K93" s="3"/>
      <c r="L93" s="3"/>
      <c r="M93" s="3"/>
    </row>
    <row r="94" customFormat="false" ht="18.75" hidden="false" customHeight="false" outlineLevel="0" collapsed="false">
      <c r="A94" s="92"/>
      <c r="B94" s="49" t="s">
        <v>101</v>
      </c>
      <c r="C94" s="50"/>
      <c r="D94" s="50"/>
      <c r="E94" s="71"/>
      <c r="F94" s="71"/>
      <c r="G94" s="51"/>
      <c r="H94" s="52"/>
      <c r="I94" s="52"/>
      <c r="J94" s="3"/>
      <c r="K94" s="3"/>
      <c r="L94" s="3"/>
      <c r="M94" s="3"/>
    </row>
    <row r="95" customFormat="false" ht="18.75" hidden="false" customHeight="false" outlineLevel="0" collapsed="false">
      <c r="A95" s="57" t="n">
        <v>41053900</v>
      </c>
      <c r="B95" s="61" t="s">
        <v>102</v>
      </c>
      <c r="C95" s="45" t="n">
        <v>94720</v>
      </c>
      <c r="D95" s="45" t="n">
        <v>94720</v>
      </c>
      <c r="E95" s="45" t="n">
        <v>25833</v>
      </c>
      <c r="F95" s="45" t="n">
        <v>0</v>
      </c>
      <c r="G95" s="46" t="n">
        <f aca="false">F95/C95*100</f>
        <v>0</v>
      </c>
      <c r="H95" s="47" t="n">
        <v>0</v>
      </c>
      <c r="I95" s="47" t="n">
        <f aca="false">F95/E95*100</f>
        <v>0</v>
      </c>
      <c r="J95" s="3"/>
      <c r="K95" s="3"/>
      <c r="L95" s="3"/>
      <c r="M95" s="3"/>
    </row>
    <row r="96" customFormat="false" ht="18.75" hidden="false" customHeight="false" outlineLevel="0" collapsed="false">
      <c r="A96" s="58"/>
      <c r="B96" s="65" t="s">
        <v>103</v>
      </c>
      <c r="C96" s="54"/>
      <c r="D96" s="54"/>
      <c r="E96" s="54"/>
      <c r="F96" s="54"/>
      <c r="G96" s="55"/>
      <c r="H96" s="56"/>
      <c r="I96" s="56"/>
      <c r="J96" s="3"/>
      <c r="K96" s="3"/>
      <c r="L96" s="3"/>
      <c r="M96" s="3"/>
    </row>
    <row r="97" customFormat="false" ht="18.75" hidden="false" customHeight="false" outlineLevel="0" collapsed="false">
      <c r="A97" s="92"/>
      <c r="B97" s="69" t="s">
        <v>104</v>
      </c>
      <c r="C97" s="50"/>
      <c r="D97" s="50"/>
      <c r="E97" s="50"/>
      <c r="F97" s="50"/>
      <c r="G97" s="51"/>
      <c r="H97" s="52"/>
      <c r="I97" s="52"/>
      <c r="J97" s="3"/>
      <c r="K97" s="3"/>
      <c r="L97" s="3"/>
      <c r="M97" s="3"/>
    </row>
    <row r="98" customFormat="false" ht="18.75" hidden="false" customHeight="false" outlineLevel="0" collapsed="false">
      <c r="A98" s="57" t="n">
        <v>41053900</v>
      </c>
      <c r="B98" s="78" t="s">
        <v>105</v>
      </c>
      <c r="C98" s="45" t="n">
        <v>1495276</v>
      </c>
      <c r="D98" s="45" t="n">
        <v>1495276</v>
      </c>
      <c r="E98" s="85" t="n">
        <v>373800</v>
      </c>
      <c r="F98" s="85" t="n">
        <v>5895</v>
      </c>
      <c r="G98" s="93" t="n">
        <f aca="false">F98/C98*100</f>
        <v>0.394241598206619</v>
      </c>
      <c r="H98" s="94" t="n">
        <f aca="false">F98/D98*100</f>
        <v>0.394241598206619</v>
      </c>
      <c r="I98" s="94" t="n">
        <f aca="false">F98/E98*100</f>
        <v>1.57704654895666</v>
      </c>
      <c r="J98" s="3"/>
      <c r="K98" s="3"/>
      <c r="L98" s="3"/>
      <c r="M98" s="3"/>
    </row>
    <row r="99" customFormat="false" ht="18.75" hidden="false" customHeight="false" outlineLevel="0" collapsed="false">
      <c r="A99" s="92"/>
      <c r="B99" s="80" t="s">
        <v>106</v>
      </c>
      <c r="C99" s="54"/>
      <c r="D99" s="54"/>
      <c r="E99" s="87"/>
      <c r="F99" s="87"/>
      <c r="G99" s="95"/>
      <c r="H99" s="96"/>
      <c r="I99" s="96"/>
      <c r="J99" s="3"/>
      <c r="K99" s="3"/>
      <c r="L99" s="3"/>
      <c r="M99" s="3"/>
    </row>
    <row r="100" customFormat="false" ht="18.75" hidden="false" customHeight="false" outlineLevel="0" collapsed="false">
      <c r="A100" s="57" t="n">
        <v>41053900</v>
      </c>
      <c r="B100" s="78" t="s">
        <v>107</v>
      </c>
      <c r="C100" s="45" t="n">
        <v>2000000</v>
      </c>
      <c r="D100" s="45" t="n">
        <v>2000000</v>
      </c>
      <c r="E100" s="85" t="n">
        <v>800000</v>
      </c>
      <c r="F100" s="85" t="n">
        <v>0</v>
      </c>
      <c r="G100" s="93" t="n">
        <f aca="false">F100/C100*100</f>
        <v>0</v>
      </c>
      <c r="H100" s="94" t="n">
        <v>0</v>
      </c>
      <c r="I100" s="94" t="n">
        <f aca="false">F100/E100*100</f>
        <v>0</v>
      </c>
      <c r="J100" s="3"/>
      <c r="K100" s="3"/>
      <c r="L100" s="3"/>
      <c r="M100" s="3"/>
    </row>
    <row r="101" customFormat="false" ht="18.75" hidden="false" customHeight="false" outlineLevel="0" collapsed="false">
      <c r="A101" s="48"/>
      <c r="B101" s="80" t="s">
        <v>108</v>
      </c>
      <c r="C101" s="50"/>
      <c r="D101" s="50"/>
      <c r="E101" s="73"/>
      <c r="F101" s="73"/>
      <c r="G101" s="97"/>
      <c r="H101" s="98"/>
      <c r="I101" s="98"/>
      <c r="J101" s="3"/>
      <c r="K101" s="3"/>
      <c r="L101" s="3"/>
      <c r="M101" s="3"/>
    </row>
    <row r="102" customFormat="false" ht="18.75" hidden="false" customHeight="false" outlineLevel="0" collapsed="false">
      <c r="A102" s="43" t="n">
        <v>41053900</v>
      </c>
      <c r="B102" s="61" t="s">
        <v>109</v>
      </c>
      <c r="C102" s="54" t="n">
        <v>318029</v>
      </c>
      <c r="D102" s="54" t="n">
        <v>318029</v>
      </c>
      <c r="E102" s="87" t="n">
        <v>57830</v>
      </c>
      <c r="F102" s="87" t="n">
        <v>57677</v>
      </c>
      <c r="G102" s="95" t="n">
        <f aca="false">F102/C102*100</f>
        <v>18.1357674929016</v>
      </c>
      <c r="H102" s="96" t="n">
        <f aca="false">F102/D102*100</f>
        <v>18.1357674929016</v>
      </c>
      <c r="I102" s="96" t="n">
        <f aca="false">F102/E102*100</f>
        <v>99.7354314369704</v>
      </c>
      <c r="J102" s="3"/>
      <c r="K102" s="3"/>
      <c r="L102" s="3"/>
      <c r="M102" s="3"/>
    </row>
    <row r="103" customFormat="false" ht="19.5" hidden="false" customHeight="false" outlineLevel="0" collapsed="false">
      <c r="A103" s="99"/>
      <c r="B103" s="83" t="s">
        <v>110</v>
      </c>
      <c r="C103" s="50"/>
      <c r="D103" s="50"/>
      <c r="E103" s="73"/>
      <c r="F103" s="73"/>
      <c r="G103" s="97"/>
      <c r="H103" s="98"/>
      <c r="I103" s="98"/>
      <c r="J103" s="3"/>
      <c r="K103" s="3"/>
      <c r="L103" s="3"/>
      <c r="M103" s="3"/>
    </row>
    <row r="104" customFormat="false" ht="19.5" hidden="false" customHeight="false" outlineLevel="0" collapsed="false">
      <c r="A104" s="100" t="n">
        <v>900102</v>
      </c>
      <c r="B104" s="101" t="s">
        <v>111</v>
      </c>
      <c r="C104" s="102" t="n">
        <f aca="false">C63+C65</f>
        <v>389782490</v>
      </c>
      <c r="D104" s="102" t="n">
        <f aca="false">D63+D65</f>
        <v>389782490</v>
      </c>
      <c r="E104" s="102" t="n">
        <f aca="false">E63+E65</f>
        <v>119877656</v>
      </c>
      <c r="F104" s="102" t="n">
        <f aca="false">F63+F65</f>
        <v>110726757</v>
      </c>
      <c r="G104" s="103" t="n">
        <f aca="false">F104/C104*100</f>
        <v>28.4073194257649</v>
      </c>
      <c r="H104" s="104" t="n">
        <f aca="false">F104/D104*100</f>
        <v>28.4073194257649</v>
      </c>
      <c r="I104" s="105" t="n">
        <f aca="false">F104/E104*100</f>
        <v>92.3664681932052</v>
      </c>
      <c r="J104" s="3"/>
      <c r="K104" s="3"/>
      <c r="L104" s="3"/>
      <c r="M104" s="3"/>
    </row>
    <row r="105" customFormat="false" ht="19.5" hidden="false" customHeight="false" outlineLevel="0" collapsed="false">
      <c r="A105" s="106" t="n">
        <v>602100</v>
      </c>
      <c r="B105" s="107" t="s">
        <v>112</v>
      </c>
      <c r="C105" s="108"/>
      <c r="D105" s="109"/>
      <c r="E105" s="110"/>
      <c r="F105" s="111" t="n">
        <v>1100022</v>
      </c>
      <c r="G105" s="112"/>
      <c r="H105" s="113"/>
      <c r="I105" s="114"/>
      <c r="J105" s="3"/>
      <c r="K105" s="3"/>
      <c r="L105" s="3"/>
      <c r="M105" s="3"/>
    </row>
    <row r="106" customFormat="false" ht="19.5" hidden="false" customHeight="false" outlineLevel="0" collapsed="false">
      <c r="A106" s="106" t="n">
        <v>603000</v>
      </c>
      <c r="B106" s="107" t="s">
        <v>113</v>
      </c>
      <c r="C106" s="108"/>
      <c r="D106" s="108"/>
      <c r="E106" s="115"/>
      <c r="F106" s="116"/>
      <c r="G106" s="117"/>
      <c r="H106" s="118"/>
      <c r="I106" s="119"/>
      <c r="J106" s="3"/>
      <c r="K106" s="3"/>
      <c r="L106" s="3"/>
      <c r="M106" s="3"/>
    </row>
    <row r="107" customFormat="false" ht="18.75" hidden="false" customHeight="false" outlineLevel="0" collapsed="false">
      <c r="A107" s="120"/>
      <c r="B107" s="121" t="s">
        <v>114</v>
      </c>
      <c r="C107" s="122" t="n">
        <f aca="false">C104</f>
        <v>389782490</v>
      </c>
      <c r="D107" s="122" t="n">
        <f aca="false">D104</f>
        <v>389782490</v>
      </c>
      <c r="E107" s="122" t="n">
        <f aca="false">E104</f>
        <v>119877656</v>
      </c>
      <c r="F107" s="122" t="n">
        <f aca="false">F104+F105+F106</f>
        <v>111826779</v>
      </c>
      <c r="G107" s="123" t="n">
        <f aca="false">F107/C107*100</f>
        <v>28.6895337448329</v>
      </c>
      <c r="H107" s="123" t="n">
        <f aca="false">F107/D107*100</f>
        <v>28.6895337448329</v>
      </c>
      <c r="I107" s="123" t="n">
        <f aca="false">F107/E107*100</f>
        <v>93.2840887379379</v>
      </c>
      <c r="J107" s="3"/>
      <c r="K107" s="3"/>
      <c r="L107" s="3"/>
      <c r="M107" s="3"/>
    </row>
    <row r="108" customFormat="false" ht="19.5" hidden="false" customHeight="false" outlineLevel="0" collapsed="false">
      <c r="A108" s="124"/>
      <c r="B108" s="125"/>
      <c r="C108" s="34"/>
      <c r="D108" s="34"/>
      <c r="E108" s="34"/>
      <c r="F108" s="34"/>
      <c r="G108" s="46"/>
      <c r="H108" s="46"/>
      <c r="I108" s="46"/>
      <c r="J108" s="3"/>
      <c r="K108" s="3"/>
      <c r="L108" s="3"/>
      <c r="M108" s="3"/>
    </row>
    <row r="109" customFormat="false" ht="19.5" hidden="false" customHeight="false" outlineLevel="0" collapsed="false">
      <c r="A109" s="120"/>
      <c r="B109" s="100" t="s">
        <v>115</v>
      </c>
      <c r="C109" s="102"/>
      <c r="D109" s="102"/>
      <c r="E109" s="102"/>
      <c r="F109" s="102"/>
      <c r="G109" s="117"/>
      <c r="H109" s="117"/>
      <c r="I109" s="117"/>
      <c r="J109" s="3"/>
      <c r="K109" s="3"/>
      <c r="L109" s="3"/>
      <c r="M109" s="3"/>
    </row>
    <row r="110" customFormat="false" ht="18.75" hidden="false" customHeight="false" outlineLevel="0" collapsed="false">
      <c r="A110" s="28" t="n">
        <v>25000000</v>
      </c>
      <c r="B110" s="126" t="s">
        <v>116</v>
      </c>
      <c r="C110" s="67" t="n">
        <f aca="false">C111+C115</f>
        <v>106059</v>
      </c>
      <c r="D110" s="67" t="n">
        <f aca="false">D111+D115</f>
        <v>166960</v>
      </c>
      <c r="E110" s="67" t="n">
        <f aca="false">E111+E115</f>
        <v>166960</v>
      </c>
      <c r="F110" s="67" t="n">
        <f aca="false">F111+F115</f>
        <v>75727</v>
      </c>
      <c r="G110" s="127" t="n">
        <f aca="false">F110/C110*100</f>
        <v>71.4008240696216</v>
      </c>
      <c r="H110" s="127" t="n">
        <f aca="false">F110/D110*100</f>
        <v>45.3563727839003</v>
      </c>
      <c r="I110" s="127" t="n">
        <f aca="false">F110/E110*100</f>
        <v>45.3563727839003</v>
      </c>
      <c r="J110" s="3"/>
      <c r="K110" s="3"/>
      <c r="L110" s="3"/>
      <c r="M110" s="3"/>
    </row>
    <row r="111" customFormat="false" ht="18.75" hidden="false" customHeight="false" outlineLevel="0" collapsed="false">
      <c r="A111" s="32" t="n">
        <v>25010000</v>
      </c>
      <c r="B111" s="128" t="s">
        <v>117</v>
      </c>
      <c r="C111" s="34" t="n">
        <f aca="false">C113+C114</f>
        <v>106059</v>
      </c>
      <c r="D111" s="34" t="n">
        <f aca="false">D113+D114</f>
        <v>106059</v>
      </c>
      <c r="E111" s="34" t="n">
        <f aca="false">E113+E114</f>
        <v>106059</v>
      </c>
      <c r="F111" s="34" t="n">
        <f aca="false">F113+F114</f>
        <v>10582</v>
      </c>
      <c r="G111" s="129" t="n">
        <f aca="false">F111/C111*100</f>
        <v>9.97746537304708</v>
      </c>
      <c r="H111" s="129" t="n">
        <f aca="false">F111/D111*100</f>
        <v>9.97746537304708</v>
      </c>
      <c r="I111" s="129" t="n">
        <f aca="false">F111/E111*100</f>
        <v>9.97746537304708</v>
      </c>
      <c r="J111" s="3"/>
      <c r="K111" s="3"/>
      <c r="L111" s="3"/>
      <c r="M111" s="3"/>
    </row>
    <row r="112" customFormat="false" ht="18.75" hidden="false" customHeight="false" outlineLevel="0" collapsed="false">
      <c r="A112" s="48"/>
      <c r="B112" s="130" t="s">
        <v>118</v>
      </c>
      <c r="C112" s="71"/>
      <c r="D112" s="71"/>
      <c r="E112" s="71"/>
      <c r="F112" s="71"/>
      <c r="G112" s="51"/>
      <c r="H112" s="51"/>
      <c r="I112" s="51"/>
      <c r="J112" s="3"/>
      <c r="K112" s="3"/>
      <c r="L112" s="3"/>
      <c r="M112" s="3"/>
    </row>
    <row r="113" customFormat="false" ht="18.75" hidden="false" customHeight="false" outlineLevel="0" collapsed="false">
      <c r="A113" s="48" t="n">
        <v>25010100</v>
      </c>
      <c r="B113" s="69" t="s">
        <v>119</v>
      </c>
      <c r="C113" s="50" t="n">
        <v>87657</v>
      </c>
      <c r="D113" s="50" t="n">
        <v>87657</v>
      </c>
      <c r="E113" s="50" t="n">
        <v>87657</v>
      </c>
      <c r="F113" s="50" t="n">
        <v>10141</v>
      </c>
      <c r="G113" s="51" t="n">
        <f aca="false">F113/C113*100</f>
        <v>11.5689562727449</v>
      </c>
      <c r="H113" s="51" t="n">
        <f aca="false">F113/D113*100</f>
        <v>11.5689562727449</v>
      </c>
      <c r="I113" s="51" t="n">
        <f aca="false">F113/E113*100</f>
        <v>11.5689562727449</v>
      </c>
      <c r="J113" s="3"/>
      <c r="K113" s="3"/>
      <c r="L113" s="3"/>
      <c r="M113" s="3"/>
    </row>
    <row r="114" customFormat="false" ht="18.75" hidden="false" customHeight="false" outlineLevel="0" collapsed="false">
      <c r="A114" s="24" t="n">
        <v>25010300</v>
      </c>
      <c r="B114" s="60" t="s">
        <v>120</v>
      </c>
      <c r="C114" s="40" t="n">
        <v>18402</v>
      </c>
      <c r="D114" s="40" t="n">
        <v>18402</v>
      </c>
      <c r="E114" s="40" t="n">
        <v>18402</v>
      </c>
      <c r="F114" s="40" t="n">
        <v>441</v>
      </c>
      <c r="G114" s="51" t="n">
        <f aca="false">F114/C114*100</f>
        <v>2.39647864362569</v>
      </c>
      <c r="H114" s="51" t="n">
        <f aca="false">F114/D114*100</f>
        <v>2.39647864362569</v>
      </c>
      <c r="I114" s="51" t="n">
        <f aca="false">F114/E114*100</f>
        <v>2.39647864362569</v>
      </c>
      <c r="J114" s="3"/>
      <c r="K114" s="3"/>
      <c r="L114" s="3"/>
      <c r="M114" s="3"/>
    </row>
    <row r="115" customFormat="false" ht="18.75" hidden="false" customHeight="false" outlineLevel="0" collapsed="false">
      <c r="A115" s="28" t="n">
        <v>25020000</v>
      </c>
      <c r="B115" s="29" t="s">
        <v>121</v>
      </c>
      <c r="C115" s="30" t="n">
        <f aca="false">C116+C117</f>
        <v>0</v>
      </c>
      <c r="D115" s="30" t="n">
        <f aca="false">D116+D117</f>
        <v>60901</v>
      </c>
      <c r="E115" s="30" t="n">
        <f aca="false">E116+E117</f>
        <v>60901</v>
      </c>
      <c r="F115" s="30" t="n">
        <f aca="false">F116+F117</f>
        <v>65145</v>
      </c>
      <c r="G115" s="74" t="n">
        <v>0</v>
      </c>
      <c r="H115" s="74" t="n">
        <f aca="false">F115/D115*100</f>
        <v>106.968686885273</v>
      </c>
      <c r="I115" s="74" t="n">
        <f aca="false">F115/E115*100</f>
        <v>106.968686885273</v>
      </c>
      <c r="J115" s="3"/>
      <c r="K115" s="3"/>
      <c r="L115" s="3"/>
      <c r="M115" s="3"/>
    </row>
    <row r="116" customFormat="false" ht="18.75" hidden="false" customHeight="false" outlineLevel="0" collapsed="false">
      <c r="A116" s="24" t="n">
        <v>25020100</v>
      </c>
      <c r="B116" s="60" t="s">
        <v>122</v>
      </c>
      <c r="C116" s="40" t="n">
        <v>0</v>
      </c>
      <c r="D116" s="40" t="n">
        <v>60901</v>
      </c>
      <c r="E116" s="40" t="n">
        <v>60901</v>
      </c>
      <c r="F116" s="40" t="n">
        <v>0</v>
      </c>
      <c r="G116" s="41" t="n">
        <v>0</v>
      </c>
      <c r="H116" s="51" t="n">
        <f aca="false">F116/D116*100</f>
        <v>0</v>
      </c>
      <c r="I116" s="51" t="n">
        <f aca="false">F116/E116*100</f>
        <v>0</v>
      </c>
      <c r="J116" s="3"/>
      <c r="K116" s="3"/>
      <c r="L116" s="3"/>
      <c r="M116" s="3"/>
    </row>
    <row r="117" customFormat="false" ht="75" hidden="false" customHeight="true" outlineLevel="0" collapsed="false">
      <c r="A117" s="24" t="n">
        <v>25020200</v>
      </c>
      <c r="B117" s="131" t="s">
        <v>123</v>
      </c>
      <c r="C117" s="40" t="n">
        <v>0</v>
      </c>
      <c r="D117" s="40" t="n">
        <v>0</v>
      </c>
      <c r="E117" s="40" t="n">
        <v>0</v>
      </c>
      <c r="F117" s="40" t="n">
        <v>65145</v>
      </c>
      <c r="G117" s="41" t="n">
        <v>0</v>
      </c>
      <c r="H117" s="41" t="n">
        <v>0</v>
      </c>
      <c r="I117" s="41" t="n">
        <v>0</v>
      </c>
      <c r="J117" s="3"/>
      <c r="K117" s="3"/>
      <c r="L117" s="3"/>
      <c r="M117" s="3"/>
    </row>
    <row r="118" customFormat="false" ht="18.75" hidden="false" customHeight="false" outlineLevel="0" collapsed="false">
      <c r="A118" s="29"/>
      <c r="B118" s="132"/>
      <c r="C118" s="30"/>
      <c r="D118" s="30"/>
      <c r="E118" s="30"/>
      <c r="F118" s="30"/>
      <c r="G118" s="41"/>
      <c r="H118" s="41"/>
      <c r="I118" s="41"/>
      <c r="J118" s="3"/>
      <c r="K118" s="3"/>
      <c r="L118" s="3"/>
      <c r="M118" s="3"/>
    </row>
    <row r="119" customFormat="false" ht="19.5" hidden="false" customHeight="false" outlineLevel="0" collapsed="false">
      <c r="A119" s="133" t="n">
        <v>602100</v>
      </c>
      <c r="B119" s="134" t="s">
        <v>112</v>
      </c>
      <c r="C119" s="135"/>
      <c r="D119" s="135"/>
      <c r="E119" s="136"/>
      <c r="F119" s="137" t="n">
        <v>67637</v>
      </c>
      <c r="G119" s="138"/>
      <c r="H119" s="138"/>
      <c r="I119" s="138"/>
      <c r="J119" s="3"/>
      <c r="K119" s="3"/>
      <c r="L119" s="3"/>
      <c r="M119" s="3"/>
    </row>
    <row r="120" customFormat="false" ht="19.5" hidden="false" customHeight="false" outlineLevel="0" collapsed="false">
      <c r="A120" s="106" t="n">
        <v>602300</v>
      </c>
      <c r="B120" s="139" t="s">
        <v>124</v>
      </c>
      <c r="C120" s="140"/>
      <c r="D120" s="140"/>
      <c r="E120" s="141"/>
      <c r="F120" s="142"/>
      <c r="G120" s="143"/>
      <c r="H120" s="143"/>
      <c r="I120" s="143"/>
      <c r="J120" s="3"/>
      <c r="K120" s="3"/>
      <c r="L120" s="3"/>
      <c r="M120" s="3"/>
    </row>
    <row r="121" customFormat="false" ht="19.5" hidden="false" customHeight="false" outlineLevel="0" collapsed="false">
      <c r="A121" s="144"/>
      <c r="B121" s="145" t="s">
        <v>125</v>
      </c>
      <c r="C121" s="108" t="n">
        <f aca="false">C110</f>
        <v>106059</v>
      </c>
      <c r="D121" s="108" t="n">
        <f aca="false">D110</f>
        <v>166960</v>
      </c>
      <c r="E121" s="108" t="n">
        <f aca="false">E110</f>
        <v>166960</v>
      </c>
      <c r="F121" s="108" t="n">
        <f aca="false">F110+F119</f>
        <v>143364</v>
      </c>
      <c r="G121" s="103" t="n">
        <f aca="false">F121/C121*100</f>
        <v>135.173818346392</v>
      </c>
      <c r="H121" s="103" t="n">
        <f aca="false">F121/D121*100</f>
        <v>85.8672735984667</v>
      </c>
      <c r="I121" s="103" t="n">
        <f aca="false">F121/E121*100</f>
        <v>85.8672735984667</v>
      </c>
      <c r="J121" s="3"/>
      <c r="K121" s="3"/>
      <c r="L121" s="3"/>
      <c r="M121" s="3"/>
    </row>
    <row r="122" customFormat="false" ht="19.5" hidden="false" customHeight="false" outlineLevel="0" collapsed="false">
      <c r="A122" s="100" t="n">
        <v>900103</v>
      </c>
      <c r="B122" s="139" t="s">
        <v>126</v>
      </c>
      <c r="C122" s="102" t="n">
        <f aca="false">C107+C121</f>
        <v>389888549</v>
      </c>
      <c r="D122" s="102" t="n">
        <f aca="false">D107+D121</f>
        <v>389949450</v>
      </c>
      <c r="E122" s="102" t="n">
        <f aca="false">E107+E121</f>
        <v>120044616</v>
      </c>
      <c r="F122" s="102" t="n">
        <f aca="false">F107+F121</f>
        <v>111970143</v>
      </c>
      <c r="G122" s="103" t="n">
        <f aca="false">F122/C122*100</f>
        <v>28.7185000142182</v>
      </c>
      <c r="H122" s="103" t="n">
        <f aca="false">F122/D122*100</f>
        <v>28.7140148550024</v>
      </c>
      <c r="I122" s="103" t="n">
        <f aca="false">F122/E122*100</f>
        <v>93.273773311083</v>
      </c>
      <c r="J122" s="3"/>
      <c r="K122" s="3"/>
      <c r="L122" s="3"/>
      <c r="M122" s="3"/>
    </row>
    <row r="123" customFormat="false" ht="18.75" hidden="false" customHeight="false" outlineLevel="0" collapsed="false">
      <c r="A123" s="3"/>
      <c r="B123" s="3"/>
      <c r="C123" s="146"/>
      <c r="D123" s="146"/>
      <c r="E123" s="146"/>
      <c r="F123" s="146"/>
      <c r="G123" s="4"/>
      <c r="H123" s="4"/>
      <c r="I123" s="4"/>
      <c r="J123" s="3"/>
      <c r="K123" s="3"/>
      <c r="L123" s="3"/>
      <c r="M123" s="3"/>
    </row>
    <row r="124" customFormat="false" ht="18.75" hidden="false" customHeight="false" outlineLevel="0" collapsed="false">
      <c r="A124" s="3"/>
      <c r="B124" s="3"/>
      <c r="C124" s="146"/>
      <c r="D124" s="146"/>
      <c r="E124" s="146"/>
      <c r="F124" s="146"/>
      <c r="G124" s="4"/>
      <c r="H124" s="4"/>
      <c r="I124" s="4"/>
      <c r="J124" s="3"/>
      <c r="K124" s="3"/>
      <c r="L124" s="3"/>
      <c r="M124" s="3"/>
    </row>
    <row r="125" customFormat="false" ht="18.75" hidden="false" customHeight="false" outlineLevel="0" collapsed="false">
      <c r="A125" s="3"/>
      <c r="B125" s="3"/>
      <c r="C125" s="146"/>
      <c r="D125" s="146"/>
      <c r="E125" s="146"/>
      <c r="F125" s="146"/>
      <c r="G125" s="4"/>
      <c r="H125" s="4"/>
      <c r="I125" s="4"/>
      <c r="J125" s="3"/>
      <c r="K125" s="3"/>
      <c r="L125" s="3"/>
      <c r="M125" s="3"/>
    </row>
    <row r="126" customFormat="false" ht="18.75" hidden="false" customHeight="false" outlineLevel="0" collapsed="false">
      <c r="A126" s="3"/>
      <c r="B126" s="3"/>
      <c r="C126" s="146"/>
      <c r="D126" s="146"/>
      <c r="E126" s="146"/>
      <c r="F126" s="146"/>
      <c r="G126" s="4"/>
      <c r="H126" s="4"/>
      <c r="I126" s="4"/>
      <c r="J126" s="3"/>
      <c r="K126" s="3"/>
      <c r="L126" s="3"/>
      <c r="M126" s="3"/>
    </row>
    <row r="127" customFormat="false" ht="18.75" hidden="false" customHeight="false" outlineLevel="0" collapsed="false">
      <c r="A127" s="3"/>
      <c r="B127" s="3"/>
      <c r="C127" s="146"/>
      <c r="D127" s="146"/>
      <c r="E127" s="146"/>
      <c r="F127" s="146"/>
      <c r="G127" s="4"/>
      <c r="H127" s="4"/>
      <c r="I127" s="4"/>
      <c r="J127" s="3"/>
      <c r="K127" s="3"/>
      <c r="L127" s="3"/>
      <c r="M127" s="3"/>
    </row>
    <row r="128" customFormat="false" ht="18.75" hidden="false" customHeight="false" outlineLevel="0" collapsed="false">
      <c r="A128" s="3"/>
      <c r="B128" s="3"/>
      <c r="C128" s="146"/>
      <c r="D128" s="146"/>
      <c r="E128" s="146"/>
      <c r="F128" s="146"/>
      <c r="G128" s="4"/>
      <c r="H128" s="4"/>
      <c r="I128" s="4"/>
      <c r="J128" s="3"/>
      <c r="K128" s="3"/>
      <c r="L128" s="3"/>
      <c r="M128" s="3"/>
    </row>
    <row r="129" customFormat="false" ht="18.75" hidden="false" customHeight="false" outlineLevel="0" collapsed="false">
      <c r="A129" s="3"/>
      <c r="B129" s="3"/>
      <c r="C129" s="3"/>
      <c r="D129" s="3"/>
      <c r="E129" s="3"/>
      <c r="F129" s="3"/>
      <c r="G129" s="4"/>
      <c r="H129" s="4"/>
      <c r="I129" s="4"/>
      <c r="J129" s="3"/>
      <c r="K129" s="3"/>
      <c r="L129" s="3"/>
      <c r="M129" s="3"/>
    </row>
    <row r="130" customFormat="false" ht="20.25" hidden="false" customHeight="false" outlineLevel="0" collapsed="false">
      <c r="A130" s="3"/>
      <c r="B130" s="147" t="s">
        <v>127</v>
      </c>
      <c r="C130" s="147"/>
      <c r="D130" s="147"/>
      <c r="E130" s="147"/>
      <c r="F130" s="148"/>
      <c r="G130" s="147"/>
      <c r="H130" s="147"/>
      <c r="I130" s="147"/>
      <c r="J130" s="3"/>
      <c r="K130" s="3"/>
      <c r="L130" s="3"/>
      <c r="M130" s="3"/>
    </row>
    <row r="131" customFormat="false" ht="20.25" hidden="false" customHeight="false" outlineLevel="0" collapsed="false">
      <c r="A131" s="3"/>
      <c r="B131" s="149" t="s">
        <v>128</v>
      </c>
      <c r="C131" s="148"/>
      <c r="D131" s="148"/>
      <c r="E131" s="148"/>
      <c r="F131" s="148"/>
      <c r="G131" s="147" t="s">
        <v>129</v>
      </c>
      <c r="H131" s="147"/>
      <c r="I131" s="147"/>
      <c r="J131" s="3"/>
      <c r="K131" s="3"/>
      <c r="L131" s="3"/>
      <c r="M131" s="3"/>
    </row>
    <row r="132" customFormat="false" ht="18.75" hidden="false" customHeight="false" outlineLevel="0" collapsed="false"/>
    <row r="133" customFormat="false" ht="18.75" hidden="false" customHeight="false" outlineLevel="0" collapsed="false"/>
    <row r="134" customFormat="false" ht="18.75" hidden="false" customHeight="false" outlineLevel="0" collapsed="false"/>
    <row r="135" customFormat="false" ht="18.75" hidden="false" customHeight="false" outlineLevel="0" collapsed="false"/>
    <row r="136" customFormat="false" ht="18.75" hidden="false" customHeight="false" outlineLevel="0" collapsed="false"/>
    <row r="137" customFormat="false" ht="18.75" hidden="false" customHeight="false" outlineLevel="0" collapsed="false"/>
    <row r="138" customFormat="false" ht="18.75" hidden="false" customHeight="false" outlineLevel="0" collapsed="false"/>
    <row r="139" customFormat="false" ht="18.75" hidden="false" customHeight="false" outlineLevel="0" collapsed="false"/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  <row r="343" customFormat="false" ht="18.75" hidden="false" customHeight="false" outlineLevel="0" collapsed="false"/>
    <row r="344" customFormat="false" ht="18.75" hidden="false" customHeight="false" outlineLevel="0" collapsed="false"/>
    <row r="345" customFormat="false" ht="18.75" hidden="false" customHeight="false" outlineLevel="0" collapsed="false"/>
    <row r="346" customFormat="false" ht="18.75" hidden="false" customHeight="false" outlineLevel="0" collapsed="false"/>
    <row r="347" customFormat="false" ht="18.75" hidden="false" customHeight="false" outlineLevel="0" collapsed="false"/>
    <row r="348" customFormat="false" ht="18.75" hidden="false" customHeight="false" outlineLevel="0" collapsed="false"/>
    <row r="349" customFormat="false" ht="18.75" hidden="false" customHeight="false" outlineLevel="0" collapsed="false"/>
    <row r="350" customFormat="false" ht="18.75" hidden="false" customHeight="false" outlineLevel="0" collapsed="false"/>
    <row r="351" customFormat="false" ht="18.75" hidden="false" customHeight="false" outlineLevel="0" collapsed="false"/>
    <row r="352" customFormat="false" ht="18.75" hidden="false" customHeight="false" outlineLevel="0" collapsed="false"/>
    <row r="353" customFormat="false" ht="18.75" hidden="false" customHeight="false" outlineLevel="0" collapsed="false"/>
    <row r="354" customFormat="false" ht="18.75" hidden="false" customHeight="false" outlineLevel="0" collapsed="false"/>
    <row r="355" customFormat="false" ht="18.75" hidden="false" customHeight="false" outlineLevel="0" collapsed="false"/>
    <row r="356" customFormat="false" ht="18.75" hidden="false" customHeight="false" outlineLevel="0" collapsed="false"/>
    <row r="357" customFormat="false" ht="18.75" hidden="false" customHeight="false" outlineLevel="0" collapsed="false"/>
    <row r="358" customFormat="false" ht="18.75" hidden="false" customHeight="false" outlineLevel="0" collapsed="false"/>
    <row r="359" customFormat="false" ht="18.75" hidden="false" customHeight="false" outlineLevel="0" collapsed="false"/>
    <row r="360" customFormat="false" ht="18.75" hidden="false" customHeight="false" outlineLevel="0" collapsed="false"/>
  </sheetData>
  <mergeCells count="1">
    <mergeCell ref="G10:I10"/>
  </mergeCells>
  <printOptions headings="false" gridLines="false" gridLinesSet="true" horizontalCentered="false" verticalCentered="false"/>
  <pageMargins left="0.520138888888889" right="0.159722222222222" top="0.240277777777778" bottom="0.25" header="0.511805555555555" footer="0.511805555555555"/>
  <pageSetup paperSize="9" scale="4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2002-09-24T15:38:18Z</dcterms:created>
  <dc:creator>1</dc:creator>
  <dc:language>ru-RU</dc:language>
  <cp:lastPrinted>2018-04-16T15:02:25Z</cp:lastPrinted>
  <dcterms:modified xsi:type="dcterms:W3CDTF">2018-05-21T15:02:20Z</dcterms:modified>
  <cp:revision>1</cp:revision>
</cp:coreProperties>
</file>