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'Лист1'!$B$1:$K$48</definedName>
  </definedNames>
  <calcPr fullCalcOnLoad="1"/>
</workbook>
</file>

<file path=xl/sharedStrings.xml><?xml version="1.0" encoding="utf-8"?>
<sst xmlns="http://schemas.openxmlformats.org/spreadsheetml/2006/main" count="154" uniqueCount="125">
  <si>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</si>
  <si>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</si>
  <si>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</si>
  <si>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</si>
  <si>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</si>
  <si>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</si>
  <si>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</si>
  <si>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1090</t>
  </si>
  <si>
    <t>1010</t>
  </si>
  <si>
    <t>1030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</si>
  <si>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</si>
  <si>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</si>
  <si>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</si>
  <si>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</si>
  <si>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</si>
  <si>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</si>
  <si>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</si>
  <si>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</si>
  <si>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</si>
  <si>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</si>
  <si>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</si>
  <si>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</si>
  <si>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</si>
  <si>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</si>
  <si>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</si>
  <si>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</si>
  <si>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</si>
  <si>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</si>
  <si>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</si>
  <si>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</si>
  <si>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</si>
  <si>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</si>
  <si>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</si>
  <si>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</si>
  <si>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</si>
  <si>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</si>
  <si>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</si>
  <si>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</si>
  <si>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</si>
  <si>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</si>
  <si>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</si>
  <si>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</si>
  <si>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</si>
  <si>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</si>
  <si>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</si>
  <si>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</si>
  <si>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</si>
  <si>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</si>
  <si>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</si>
  <si>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</si>
  <si>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</si>
  <si>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</si>
  <si>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</si>
  <si>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</si>
  <si>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</si>
  <si>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</si>
  <si>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</si>
  <si>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</si>
  <si>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</si>
  <si>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</si>
  <si>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</si>
  <si>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</si>
  <si>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</si>
  <si>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</si>
  <si>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</si>
  <si>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</si>
  <si>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</si>
  <si>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</si>
  <si>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</si>
  <si>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</si>
  <si>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</si>
  <si>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</si>
  <si>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</si>
  <si>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</si>
  <si>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</si>
  <si>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</si>
  <si>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</si>
  <si>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</si>
  <si>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</si>
  <si>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 xml:space="preserve">Програма сприяння громадянській активності розвитку територій на 2012-2021 роки 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</si>
  <si>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</si>
  <si>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</si>
  <si>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</si>
  <si>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</si>
  <si>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</si>
  <si>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</si>
  <si>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</si>
  <si>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</si>
  <si>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</si>
  <si>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</si>
  <si>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</si>
  <si>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</si>
  <si>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</si>
  <si>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</si>
  <si>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</si>
  <si>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</si>
  <si>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від 20.12.2018 № 8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</si>
  <si>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</si>
  <si>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</si>
  <si>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</si>
  <si>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</si>
  <si>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Програма виконання доручень виборців депутатами Шевченківської районної у місті ради VII скликання на 2019 рік</t>
  </si>
  <si>
    <t>від 20.12.2018 № 4 (зі змінами)</t>
  </si>
  <si>
    <t>від 20.12.2018 № 5 (зі змінами)</t>
  </si>
  <si>
    <t>від 01.12.2016          № 22/16 (зі змінами)            від 20.12.2018 № 5 (зі змінами)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</si>
  <si>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</si>
  <si>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</si>
  <si>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 тому числі за рахунок  субвенції з міського бюджету на виконання галузевих програм, затверджених міською та районними у місті радами</t>
  </si>
  <si>
    <t>у тому числі 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</si>
  <si>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у тому числі 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</si>
  <si>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0813031</t>
  </si>
  <si>
    <t>3031</t>
  </si>
  <si>
    <t>Надання інших пільг окремим категоріям громадян відповідно до законодавства</t>
  </si>
  <si>
    <t>Комплексна програма соціального захисту  мешканців міста Дніпра на 2017-2021 роки</t>
  </si>
  <si>
    <t>від 15.02.2017 № 17/18 (зі змінами)</t>
  </si>
  <si>
    <t>у тому числі за рахунок субвенції з міського бюджету на надання пільг окремим категоріям громадян відповідно до законодавства</t>
  </si>
  <si>
    <t>3032</t>
  </si>
  <si>
    <t>0813032</t>
  </si>
  <si>
    <t>1070</t>
  </si>
  <si>
    <t>Надання пільг окремим категоріям громадян з оплати послуг зв'язку</t>
  </si>
  <si>
    <t>7340</t>
  </si>
  <si>
    <t>(грн.)</t>
  </si>
  <si>
    <t>від 14.12.2017            № 9</t>
  </si>
  <si>
    <t>у тому числі за рахунок  субвенції з міського бюджету на благоустрій території району</t>
  </si>
  <si>
    <t xml:space="preserve">від                                    №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</si>
</sst>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191" fontId="8" fillId="0" borderId="20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46"/>
  <sheetViews>
    <sheetView tabSelected="1" view="pageBreakPreview" zoomScale="70" zoomScaleNormal="85" zoomScaleSheetLayoutView="70" zoomScalePageLayoutView="0" workbookViewId="0" topLeftCell="F11">
      <selection activeCell="I16" sqref="I16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3.625" style="1" customWidth="1"/>
    <col min="4" max="4" width="15.125" style="1" customWidth="1"/>
    <col min="5" max="5" width="72.875" style="1" customWidth="1"/>
    <col min="6" max="6" width="105.1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84" t="s">
        <v>28</v>
      </c>
      <c r="K1" s="84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85" t="s">
        <v>5</v>
      </c>
      <c r="K2" s="85"/>
    </row>
    <row r="3" spans="2:11" ht="18.75" customHeight="1">
      <c r="B3" s="26"/>
      <c r="C3" s="26"/>
      <c r="D3" s="26"/>
      <c r="E3" s="26"/>
      <c r="F3" s="26"/>
      <c r="G3" s="26"/>
      <c r="H3" s="26"/>
      <c r="I3" s="27"/>
      <c r="J3" s="84" t="s">
        <v>124</v>
      </c>
      <c r="K3" s="84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77" t="s">
        <v>84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20.25" customHeight="1" thickBot="1">
      <c r="B6" s="61"/>
      <c r="C6" s="61"/>
      <c r="D6" s="61"/>
      <c r="E6" s="61"/>
      <c r="F6" s="61"/>
      <c r="G6" s="61"/>
      <c r="H6" s="61"/>
      <c r="I6" s="61"/>
      <c r="J6" s="61"/>
      <c r="K6" s="61" t="s">
        <v>121</v>
      </c>
    </row>
    <row r="7" spans="2:11" ht="16.5" customHeight="1" thickBot="1">
      <c r="B7" s="73" t="s">
        <v>13</v>
      </c>
      <c r="C7" s="78" t="s">
        <v>105</v>
      </c>
      <c r="D7" s="78" t="s">
        <v>106</v>
      </c>
      <c r="E7" s="73" t="s">
        <v>95</v>
      </c>
      <c r="F7" s="86" t="s">
        <v>4</v>
      </c>
      <c r="G7" s="86" t="s">
        <v>85</v>
      </c>
      <c r="H7" s="86" t="s">
        <v>87</v>
      </c>
      <c r="I7" s="86" t="s">
        <v>0</v>
      </c>
      <c r="J7" s="89" t="s">
        <v>1</v>
      </c>
      <c r="K7" s="90"/>
    </row>
    <row r="8" spans="1:11" ht="97.5" customHeight="1" thickBot="1">
      <c r="A8" s="17" t="s">
        <v>3</v>
      </c>
      <c r="B8" s="74"/>
      <c r="C8" s="79"/>
      <c r="D8" s="79"/>
      <c r="E8" s="74"/>
      <c r="F8" s="87"/>
      <c r="G8" s="87"/>
      <c r="H8" s="87"/>
      <c r="I8" s="87"/>
      <c r="J8" s="62" t="s">
        <v>87</v>
      </c>
      <c r="K8" s="23" t="s">
        <v>88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14</v>
      </c>
      <c r="C10" s="55"/>
      <c r="D10" s="55"/>
      <c r="E10" s="56" t="s">
        <v>15</v>
      </c>
      <c r="F10" s="34"/>
      <c r="G10" s="34"/>
      <c r="H10" s="35">
        <f>I10+J10</f>
        <v>1339119</v>
      </c>
      <c r="I10" s="35">
        <f>I12+I13+I14+I17+I15+I16</f>
        <v>1339119</v>
      </c>
      <c r="J10" s="35">
        <f>J17+J13</f>
        <v>0</v>
      </c>
      <c r="K10" s="35">
        <f>K17+K13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27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29</v>
      </c>
      <c r="C12" s="21" t="s">
        <v>30</v>
      </c>
      <c r="D12" s="21" t="s">
        <v>31</v>
      </c>
      <c r="E12" s="41" t="s">
        <v>32</v>
      </c>
      <c r="F12" s="40" t="s">
        <v>60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33</v>
      </c>
      <c r="C13" s="21" t="s">
        <v>34</v>
      </c>
      <c r="D13" s="21" t="s">
        <v>24</v>
      </c>
      <c r="E13" s="41" t="s">
        <v>35</v>
      </c>
      <c r="F13" s="40" t="s">
        <v>59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36</v>
      </c>
      <c r="C14" s="21" t="s">
        <v>37</v>
      </c>
      <c r="D14" s="21" t="s">
        <v>24</v>
      </c>
      <c r="E14" s="41" t="s">
        <v>20</v>
      </c>
      <c r="F14" s="40" t="s">
        <v>38</v>
      </c>
      <c r="G14" s="40" t="s">
        <v>94</v>
      </c>
      <c r="H14" s="42">
        <f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64.5" customHeight="1" thickBot="1">
      <c r="A15" s="19"/>
      <c r="B15" s="65" t="s">
        <v>97</v>
      </c>
      <c r="C15" s="65" t="s">
        <v>68</v>
      </c>
      <c r="D15" s="65" t="s">
        <v>9</v>
      </c>
      <c r="E15" s="60" t="s">
        <v>98</v>
      </c>
      <c r="F15" s="40" t="s">
        <v>81</v>
      </c>
      <c r="G15" s="64" t="s">
        <v>102</v>
      </c>
      <c r="H15" s="42">
        <f>I15+J15</f>
        <v>176005</v>
      </c>
      <c r="I15" s="33">
        <v>176005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64.5" customHeight="1" thickBot="1">
      <c r="A16" s="19"/>
      <c r="B16" s="65" t="s">
        <v>99</v>
      </c>
      <c r="C16" s="65" t="s">
        <v>72</v>
      </c>
      <c r="D16" s="65" t="s">
        <v>7</v>
      </c>
      <c r="E16" s="60" t="s">
        <v>100</v>
      </c>
      <c r="F16" s="40" t="s">
        <v>101</v>
      </c>
      <c r="G16" s="40" t="s">
        <v>103</v>
      </c>
      <c r="H16" s="42">
        <f>I16+J16</f>
        <v>889932</v>
      </c>
      <c r="I16" s="33">
        <f>875932+14000</f>
        <v>889932</v>
      </c>
      <c r="J16" s="33">
        <v>0</v>
      </c>
      <c r="K16" s="33">
        <v>0</v>
      </c>
      <c r="L16" s="9"/>
      <c r="M16" s="9"/>
      <c r="N16" s="9"/>
      <c r="O16" s="9"/>
      <c r="P16" s="9"/>
      <c r="Q16" s="9"/>
      <c r="R16" s="9"/>
    </row>
    <row r="17" spans="1:18" ht="36.75" customHeight="1" thickBot="1">
      <c r="A17" s="19"/>
      <c r="B17" s="75" t="s">
        <v>63</v>
      </c>
      <c r="C17" s="75" t="s">
        <v>64</v>
      </c>
      <c r="D17" s="75" t="s">
        <v>21</v>
      </c>
      <c r="E17" s="66" t="s">
        <v>39</v>
      </c>
      <c r="F17" s="40" t="s">
        <v>80</v>
      </c>
      <c r="G17" s="64" t="s">
        <v>96</v>
      </c>
      <c r="H17" s="42">
        <f>I17+J17</f>
        <v>173182</v>
      </c>
      <c r="I17" s="33">
        <f>173182-30000+30000</f>
        <v>173182</v>
      </c>
      <c r="J17" s="33">
        <v>0</v>
      </c>
      <c r="K17" s="33">
        <v>0</v>
      </c>
      <c r="L17" s="9"/>
      <c r="M17" s="9"/>
      <c r="N17" s="9"/>
      <c r="O17" s="9"/>
      <c r="P17" s="9"/>
      <c r="Q17" s="9"/>
      <c r="R17" s="9"/>
    </row>
    <row r="18" spans="1:18" ht="42.75" customHeight="1" thickBot="1">
      <c r="A18" s="19"/>
      <c r="B18" s="76"/>
      <c r="C18" s="76"/>
      <c r="D18" s="91"/>
      <c r="E18" s="68" t="s">
        <v>107</v>
      </c>
      <c r="F18" s="40" t="s">
        <v>80</v>
      </c>
      <c r="G18" s="64" t="s">
        <v>96</v>
      </c>
      <c r="H18" s="42">
        <f>I18+J18</f>
        <v>30000</v>
      </c>
      <c r="I18" s="33">
        <v>30000</v>
      </c>
      <c r="J18" s="33">
        <v>0</v>
      </c>
      <c r="K18" s="33">
        <v>0</v>
      </c>
      <c r="L18" s="9"/>
      <c r="M18" s="9"/>
      <c r="N18" s="9"/>
      <c r="O18" s="9"/>
      <c r="P18" s="9"/>
      <c r="Q18" s="9"/>
      <c r="R18" s="9"/>
    </row>
    <row r="19" spans="1:18" ht="0.75" customHeight="1" hidden="1" thickBot="1">
      <c r="A19" s="19"/>
      <c r="B19" s="21"/>
      <c r="C19" s="21"/>
      <c r="D19" s="21"/>
      <c r="E19" s="67" t="s">
        <v>43</v>
      </c>
      <c r="F19" s="40" t="s">
        <v>79</v>
      </c>
      <c r="G19" s="40"/>
      <c r="H19" s="40"/>
      <c r="I19" s="33"/>
      <c r="J19" s="33"/>
      <c r="K19" s="33"/>
      <c r="L19" s="9"/>
      <c r="M19" s="9"/>
      <c r="N19" s="9"/>
      <c r="O19" s="9"/>
      <c r="P19" s="9"/>
      <c r="Q19" s="9"/>
      <c r="R19" s="9"/>
    </row>
    <row r="20" spans="1:18" ht="33" customHeight="1" thickBot="1">
      <c r="A20" s="20"/>
      <c r="B20" s="38" t="s">
        <v>40</v>
      </c>
      <c r="C20" s="57"/>
      <c r="D20" s="58"/>
      <c r="E20" s="47" t="s">
        <v>58</v>
      </c>
      <c r="F20" s="40"/>
      <c r="G20" s="40"/>
      <c r="H20" s="35">
        <f>H22+H28+H29+H30+H32+H23+H24+H26</f>
        <v>1220865</v>
      </c>
      <c r="I20" s="35">
        <f>I24+I26+I22+I28+I29+I30+I32+I23</f>
        <v>1220865</v>
      </c>
      <c r="J20" s="35">
        <f>J22+J28+J29+J30+J32+J23</f>
        <v>0</v>
      </c>
      <c r="K20" s="35">
        <f>K22+K28+K29+K30+K32+K23</f>
        <v>0</v>
      </c>
      <c r="L20" s="13"/>
      <c r="M20" s="13"/>
      <c r="N20" s="13"/>
      <c r="O20" s="13"/>
      <c r="P20" s="13"/>
      <c r="Q20" s="13"/>
      <c r="R20" s="13"/>
    </row>
    <row r="21" spans="1:18" ht="21.75" customHeight="1" thickBot="1">
      <c r="A21" s="20"/>
      <c r="B21" s="36"/>
      <c r="C21" s="22"/>
      <c r="D21" s="39"/>
      <c r="E21" s="41" t="s">
        <v>16</v>
      </c>
      <c r="F21" s="40"/>
      <c r="G21" s="40"/>
      <c r="H21" s="40"/>
      <c r="I21" s="35"/>
      <c r="J21" s="35"/>
      <c r="K21" s="35"/>
      <c r="L21" s="13"/>
      <c r="M21" s="13"/>
      <c r="N21" s="13"/>
      <c r="O21" s="13"/>
      <c r="P21" s="13"/>
      <c r="Q21" s="13"/>
      <c r="R21" s="13"/>
    </row>
    <row r="22" spans="1:18" ht="48" customHeight="1" hidden="1" thickBot="1">
      <c r="A22" s="20"/>
      <c r="B22" s="75" t="s">
        <v>41</v>
      </c>
      <c r="C22" s="75" t="s">
        <v>17</v>
      </c>
      <c r="D22" s="75" t="s">
        <v>18</v>
      </c>
      <c r="E22" s="82" t="s">
        <v>42</v>
      </c>
      <c r="F22" s="40" t="s">
        <v>59</v>
      </c>
      <c r="G22" s="40"/>
      <c r="H22" s="40"/>
      <c r="I22" s="33"/>
      <c r="J22" s="42">
        <v>0</v>
      </c>
      <c r="K22" s="42"/>
      <c r="L22" s="13"/>
      <c r="M22" s="13"/>
      <c r="N22" s="13"/>
      <c r="O22" s="13"/>
      <c r="P22" s="13"/>
      <c r="Q22" s="13"/>
      <c r="R22" s="13"/>
    </row>
    <row r="23" spans="1:18" ht="45.75" customHeight="1" hidden="1" thickBot="1">
      <c r="A23" s="20"/>
      <c r="B23" s="76"/>
      <c r="C23" s="76"/>
      <c r="D23" s="76"/>
      <c r="E23" s="83"/>
      <c r="F23" s="40" t="s">
        <v>78</v>
      </c>
      <c r="G23" s="40"/>
      <c r="H23" s="40"/>
      <c r="I23" s="33"/>
      <c r="J23" s="42">
        <v>0</v>
      </c>
      <c r="K23" s="42"/>
      <c r="L23" s="13"/>
      <c r="M23" s="13"/>
      <c r="N23" s="13"/>
      <c r="O23" s="13"/>
      <c r="P23" s="13"/>
      <c r="Q23" s="13"/>
      <c r="R23" s="13"/>
    </row>
    <row r="24" spans="1:18" ht="54" customHeight="1" thickBot="1">
      <c r="A24" s="20"/>
      <c r="B24" s="75" t="s">
        <v>110</v>
      </c>
      <c r="C24" s="75" t="s">
        <v>111</v>
      </c>
      <c r="D24" s="75" t="s">
        <v>9</v>
      </c>
      <c r="E24" s="60" t="s">
        <v>112</v>
      </c>
      <c r="F24" s="64" t="s">
        <v>113</v>
      </c>
      <c r="G24" s="71" t="s">
        <v>114</v>
      </c>
      <c r="H24" s="42">
        <f>I24+J24</f>
        <v>43312</v>
      </c>
      <c r="I24" s="33">
        <f>I25</f>
        <v>43312</v>
      </c>
      <c r="J24" s="42">
        <v>0</v>
      </c>
      <c r="K24" s="42">
        <v>0</v>
      </c>
      <c r="L24" s="13"/>
      <c r="M24" s="13"/>
      <c r="N24" s="13"/>
      <c r="O24" s="13"/>
      <c r="P24" s="13"/>
      <c r="Q24" s="13"/>
      <c r="R24" s="13"/>
    </row>
    <row r="25" spans="1:18" ht="54" customHeight="1" thickBot="1">
      <c r="A25" s="20"/>
      <c r="B25" s="76"/>
      <c r="C25" s="76"/>
      <c r="D25" s="76"/>
      <c r="E25" s="68" t="s">
        <v>115</v>
      </c>
      <c r="F25" s="72" t="s">
        <v>113</v>
      </c>
      <c r="G25" s="71" t="s">
        <v>114</v>
      </c>
      <c r="H25" s="42">
        <f>I25+J25</f>
        <v>43312</v>
      </c>
      <c r="I25" s="33">
        <f>120403-77091</f>
        <v>43312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54" customHeight="1" thickBot="1">
      <c r="A26" s="20"/>
      <c r="B26" s="75" t="s">
        <v>117</v>
      </c>
      <c r="C26" s="75" t="s">
        <v>116</v>
      </c>
      <c r="D26" s="75" t="s">
        <v>118</v>
      </c>
      <c r="E26" s="68" t="s">
        <v>119</v>
      </c>
      <c r="F26" s="64" t="s">
        <v>113</v>
      </c>
      <c r="G26" s="71" t="s">
        <v>114</v>
      </c>
      <c r="H26" s="42">
        <f>I26+J26</f>
        <v>18043</v>
      </c>
      <c r="I26" s="33">
        <f>I27</f>
        <v>18043</v>
      </c>
      <c r="J26" s="42"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54" customHeight="1" thickBot="1">
      <c r="A27" s="20"/>
      <c r="B27" s="76"/>
      <c r="C27" s="76"/>
      <c r="D27" s="76"/>
      <c r="E27" s="68" t="s">
        <v>115</v>
      </c>
      <c r="F27" s="72" t="s">
        <v>113</v>
      </c>
      <c r="G27" s="71" t="s">
        <v>114</v>
      </c>
      <c r="H27" s="42">
        <f>I27+J27</f>
        <v>18043</v>
      </c>
      <c r="I27" s="33">
        <f>49998-31955</f>
        <v>18043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77.25" customHeight="1" thickBot="1">
      <c r="A28" s="20"/>
      <c r="B28" s="21" t="s">
        <v>61</v>
      </c>
      <c r="C28" s="21" t="s">
        <v>62</v>
      </c>
      <c r="D28" s="21" t="s">
        <v>8</v>
      </c>
      <c r="E28" s="60" t="s">
        <v>65</v>
      </c>
      <c r="F28" s="40" t="s">
        <v>81</v>
      </c>
      <c r="G28" s="64" t="s">
        <v>102</v>
      </c>
      <c r="H28" s="42">
        <f aca="true" t="shared" si="0" ref="H28:H33">I28+J28</f>
        <v>99114</v>
      </c>
      <c r="I28" s="33">
        <f>299068-197710-2244</f>
        <v>99114</v>
      </c>
      <c r="J28" s="42">
        <v>0</v>
      </c>
      <c r="K28" s="42">
        <v>0</v>
      </c>
      <c r="L28" s="13"/>
      <c r="M28" s="13"/>
      <c r="N28" s="13"/>
      <c r="O28" s="13"/>
      <c r="P28" s="13"/>
      <c r="Q28" s="13"/>
      <c r="R28" s="13"/>
    </row>
    <row r="29" spans="1:18" ht="37.5" customHeight="1" thickBot="1">
      <c r="A29" s="20"/>
      <c r="B29" s="21" t="s">
        <v>67</v>
      </c>
      <c r="C29" s="21" t="s">
        <v>68</v>
      </c>
      <c r="D29" s="21" t="s">
        <v>9</v>
      </c>
      <c r="E29" s="41" t="s">
        <v>82</v>
      </c>
      <c r="F29" s="40" t="s">
        <v>81</v>
      </c>
      <c r="G29" s="64" t="s">
        <v>102</v>
      </c>
      <c r="H29" s="42">
        <f t="shared" si="0"/>
        <v>15274</v>
      </c>
      <c r="I29" s="33">
        <f>191279-176005</f>
        <v>15274</v>
      </c>
      <c r="J29" s="42">
        <v>0</v>
      </c>
      <c r="K29" s="42">
        <v>0</v>
      </c>
      <c r="L29" s="13"/>
      <c r="M29" s="13"/>
      <c r="N29" s="13"/>
      <c r="O29" s="13"/>
      <c r="P29" s="13"/>
      <c r="Q29" s="13"/>
      <c r="R29" s="13"/>
    </row>
    <row r="30" spans="1:18" ht="54.75" customHeight="1" thickBot="1">
      <c r="A30" s="20"/>
      <c r="B30" s="81" t="s">
        <v>69</v>
      </c>
      <c r="C30" s="81" t="s">
        <v>70</v>
      </c>
      <c r="D30" s="82" t="s">
        <v>10</v>
      </c>
      <c r="E30" s="41" t="s">
        <v>11</v>
      </c>
      <c r="F30" s="40" t="s">
        <v>44</v>
      </c>
      <c r="G30" s="23" t="s">
        <v>86</v>
      </c>
      <c r="H30" s="42">
        <f t="shared" si="0"/>
        <v>5436</v>
      </c>
      <c r="I30" s="42">
        <f>105895-75347-25112</f>
        <v>5436</v>
      </c>
      <c r="J30" s="42">
        <f>J31</f>
        <v>0</v>
      </c>
      <c r="K30" s="42">
        <v>0</v>
      </c>
      <c r="L30" s="13"/>
      <c r="M30" s="13"/>
      <c r="N30" s="13"/>
      <c r="O30" s="13"/>
      <c r="P30" s="13"/>
      <c r="Q30" s="13"/>
      <c r="R30" s="13"/>
    </row>
    <row r="31" spans="1:18" ht="57.75" customHeight="1" thickBot="1">
      <c r="A31" s="20"/>
      <c r="B31" s="81"/>
      <c r="C31" s="81"/>
      <c r="D31" s="83"/>
      <c r="E31" s="69" t="s">
        <v>108</v>
      </c>
      <c r="F31" s="40" t="s">
        <v>44</v>
      </c>
      <c r="G31" s="23" t="s">
        <v>91</v>
      </c>
      <c r="H31" s="42">
        <f t="shared" si="0"/>
        <v>5436</v>
      </c>
      <c r="I31" s="42">
        <f>105895-75347-25112</f>
        <v>5436</v>
      </c>
      <c r="J31" s="42">
        <v>0</v>
      </c>
      <c r="K31" s="42">
        <v>0</v>
      </c>
      <c r="L31" s="13"/>
      <c r="M31" s="13"/>
      <c r="N31" s="13"/>
      <c r="O31" s="13"/>
      <c r="P31" s="13"/>
      <c r="Q31" s="13"/>
      <c r="R31" s="13"/>
    </row>
    <row r="32" spans="1:18" ht="86.25" customHeight="1" thickBot="1">
      <c r="A32" s="20"/>
      <c r="B32" s="80" t="s">
        <v>71</v>
      </c>
      <c r="C32" s="80" t="s">
        <v>72</v>
      </c>
      <c r="D32" s="75" t="s">
        <v>7</v>
      </c>
      <c r="E32" s="60" t="s">
        <v>100</v>
      </c>
      <c r="F32" s="59" t="s">
        <v>83</v>
      </c>
      <c r="G32" s="23" t="s">
        <v>104</v>
      </c>
      <c r="H32" s="42">
        <f t="shared" si="0"/>
        <v>1039686</v>
      </c>
      <c r="I32" s="42">
        <f>3787626-875932-1792408-79600</f>
        <v>1039686</v>
      </c>
      <c r="J32" s="42">
        <v>0</v>
      </c>
      <c r="K32" s="42">
        <v>0</v>
      </c>
      <c r="L32" s="13"/>
      <c r="M32" s="13"/>
      <c r="N32" s="13"/>
      <c r="O32" s="13"/>
      <c r="P32" s="13"/>
      <c r="Q32" s="13"/>
      <c r="R32" s="13"/>
    </row>
    <row r="33" spans="1:18" ht="89.25" customHeight="1" thickBot="1">
      <c r="A33" s="20"/>
      <c r="B33" s="80"/>
      <c r="C33" s="80"/>
      <c r="D33" s="76"/>
      <c r="E33" s="70" t="s">
        <v>109</v>
      </c>
      <c r="F33" s="59" t="s">
        <v>45</v>
      </c>
      <c r="G33" s="63" t="s">
        <v>90</v>
      </c>
      <c r="H33" s="42">
        <f t="shared" si="0"/>
        <v>857618</v>
      </c>
      <c r="I33" s="42">
        <f>2729626-1792408-79600</f>
        <v>857618</v>
      </c>
      <c r="J33" s="42">
        <v>0</v>
      </c>
      <c r="K33" s="42">
        <v>0</v>
      </c>
      <c r="L33" s="13"/>
      <c r="M33" s="13"/>
      <c r="N33" s="13"/>
      <c r="O33" s="13"/>
      <c r="P33" s="13"/>
      <c r="Q33" s="13"/>
      <c r="R33" s="13"/>
    </row>
    <row r="34" spans="1:18" ht="34.5" customHeight="1" thickBot="1">
      <c r="A34" s="20"/>
      <c r="B34" s="43" t="s">
        <v>57</v>
      </c>
      <c r="C34" s="44"/>
      <c r="D34" s="39"/>
      <c r="E34" s="47" t="s">
        <v>22</v>
      </c>
      <c r="F34" s="45"/>
      <c r="G34" s="45"/>
      <c r="H34" s="46">
        <f>H37+H36</f>
        <v>23200</v>
      </c>
      <c r="I34" s="46">
        <f>I37+I36</f>
        <v>23200</v>
      </c>
      <c r="J34" s="46">
        <f>J37+J36</f>
        <v>0</v>
      </c>
      <c r="K34" s="46">
        <f>K37+K36</f>
        <v>0</v>
      </c>
      <c r="L34" s="13"/>
      <c r="M34" s="13"/>
      <c r="N34" s="13"/>
      <c r="O34" s="13"/>
      <c r="P34" s="13"/>
      <c r="Q34" s="13"/>
      <c r="R34" s="13"/>
    </row>
    <row r="35" spans="1:18" ht="17.25" customHeight="1" thickBot="1">
      <c r="A35" s="20"/>
      <c r="B35" s="30"/>
      <c r="C35" s="44"/>
      <c r="D35" s="39"/>
      <c r="E35" s="41" t="s">
        <v>16</v>
      </c>
      <c r="F35" s="45"/>
      <c r="G35" s="45"/>
      <c r="H35" s="45"/>
      <c r="I35" s="46"/>
      <c r="J35" s="46"/>
      <c r="K35" s="46"/>
      <c r="L35" s="13"/>
      <c r="M35" s="13"/>
      <c r="N35" s="13"/>
      <c r="O35" s="13"/>
      <c r="P35" s="13"/>
      <c r="Q35" s="13"/>
      <c r="R35" s="13"/>
    </row>
    <row r="36" spans="1:18" ht="63" customHeight="1" hidden="1" thickBot="1">
      <c r="A36" s="20"/>
      <c r="B36" s="21" t="s">
        <v>76</v>
      </c>
      <c r="C36" s="44" t="s">
        <v>73</v>
      </c>
      <c r="D36" s="39" t="s">
        <v>74</v>
      </c>
      <c r="E36" s="60" t="s">
        <v>77</v>
      </c>
      <c r="F36" s="60" t="s">
        <v>75</v>
      </c>
      <c r="G36" s="60"/>
      <c r="H36" s="60"/>
      <c r="I36" s="42"/>
      <c r="J36" s="46">
        <v>0</v>
      </c>
      <c r="K36" s="46"/>
      <c r="L36" s="13"/>
      <c r="M36" s="13"/>
      <c r="N36" s="13"/>
      <c r="O36" s="13"/>
      <c r="P36" s="13"/>
      <c r="Q36" s="13"/>
      <c r="R36" s="13"/>
    </row>
    <row r="37" spans="1:18" ht="50.25" customHeight="1" thickBot="1">
      <c r="A37" s="20"/>
      <c r="B37" s="21" t="s">
        <v>46</v>
      </c>
      <c r="C37" s="21" t="s">
        <v>23</v>
      </c>
      <c r="D37" s="21" t="s">
        <v>24</v>
      </c>
      <c r="E37" s="41" t="s">
        <v>25</v>
      </c>
      <c r="F37" s="40" t="s">
        <v>26</v>
      </c>
      <c r="G37" s="40" t="s">
        <v>93</v>
      </c>
      <c r="H37" s="42">
        <f>I37+J37</f>
        <v>23200</v>
      </c>
      <c r="I37" s="33">
        <v>23200</v>
      </c>
      <c r="J37" s="42">
        <v>0</v>
      </c>
      <c r="K37" s="42">
        <v>0</v>
      </c>
      <c r="L37" s="13"/>
      <c r="M37" s="13"/>
      <c r="N37" s="13"/>
      <c r="O37" s="13"/>
      <c r="P37" s="13"/>
      <c r="Q37" s="13"/>
      <c r="R37" s="13"/>
    </row>
    <row r="38" spans="1:18" ht="36" customHeight="1" thickBot="1">
      <c r="A38" s="20"/>
      <c r="B38" s="31">
        <v>1200000</v>
      </c>
      <c r="C38" s="38"/>
      <c r="D38" s="38"/>
      <c r="E38" s="47" t="s">
        <v>56</v>
      </c>
      <c r="F38" s="40"/>
      <c r="G38" s="40"/>
      <c r="H38" s="46">
        <f>H40+H43</f>
        <v>4568406</v>
      </c>
      <c r="I38" s="46">
        <f>I40+I43</f>
        <v>4550004</v>
      </c>
      <c r="J38" s="46">
        <f>J41+J40+J43</f>
        <v>18402</v>
      </c>
      <c r="K38" s="46">
        <f>K41+K40+K43</f>
        <v>0</v>
      </c>
      <c r="L38" s="13"/>
      <c r="M38" s="13"/>
      <c r="N38" s="13"/>
      <c r="O38" s="13"/>
      <c r="P38" s="13"/>
      <c r="Q38" s="13"/>
      <c r="R38" s="13"/>
    </row>
    <row r="39" spans="1:18" ht="18" customHeight="1" thickBot="1">
      <c r="A39" s="20"/>
      <c r="B39" s="23"/>
      <c r="C39" s="21"/>
      <c r="D39" s="21"/>
      <c r="E39" s="41" t="s">
        <v>16</v>
      </c>
      <c r="F39" s="40"/>
      <c r="G39" s="40"/>
      <c r="H39" s="40"/>
      <c r="I39" s="46"/>
      <c r="J39" s="46"/>
      <c r="K39" s="46"/>
      <c r="L39" s="13"/>
      <c r="M39" s="13"/>
      <c r="N39" s="13"/>
      <c r="O39" s="13"/>
      <c r="P39" s="13"/>
      <c r="Q39" s="13"/>
      <c r="R39" s="13"/>
    </row>
    <row r="40" spans="1:18" ht="36" customHeight="1" thickBot="1">
      <c r="A40" s="20"/>
      <c r="B40" s="75" t="s">
        <v>47</v>
      </c>
      <c r="C40" s="75" t="s">
        <v>48</v>
      </c>
      <c r="D40" s="75" t="s">
        <v>6</v>
      </c>
      <c r="E40" s="41" t="s">
        <v>49</v>
      </c>
      <c r="F40" s="40" t="s">
        <v>51</v>
      </c>
      <c r="G40" s="40" t="s">
        <v>92</v>
      </c>
      <c r="H40" s="42">
        <f>I40+J40</f>
        <v>4518406</v>
      </c>
      <c r="I40" s="33">
        <f>2700000+574717-74717+1800000-499996</f>
        <v>4500004</v>
      </c>
      <c r="J40" s="42">
        <v>18402</v>
      </c>
      <c r="K40" s="42">
        <v>0</v>
      </c>
      <c r="L40" s="13"/>
      <c r="M40" s="13"/>
      <c r="N40" s="13"/>
      <c r="O40" s="13"/>
      <c r="P40" s="13"/>
      <c r="Q40" s="13"/>
      <c r="R40" s="13"/>
    </row>
    <row r="41" spans="1:18" ht="18.75" customHeight="1" hidden="1" thickBot="1">
      <c r="A41" s="20"/>
      <c r="B41" s="88"/>
      <c r="C41" s="88"/>
      <c r="D41" s="88"/>
      <c r="E41" s="41" t="s">
        <v>50</v>
      </c>
      <c r="F41" s="40" t="s">
        <v>51</v>
      </c>
      <c r="G41" s="40" t="s">
        <v>122</v>
      </c>
      <c r="H41" s="42">
        <f>I41+J41</f>
        <v>0</v>
      </c>
      <c r="I41" s="33"/>
      <c r="J41" s="42"/>
      <c r="K41" s="42"/>
      <c r="L41" s="13"/>
      <c r="M41" s="13"/>
      <c r="N41" s="13"/>
      <c r="O41" s="13"/>
      <c r="P41" s="13"/>
      <c r="Q41" s="13"/>
      <c r="R41" s="13"/>
    </row>
    <row r="42" spans="1:18" ht="34.5" customHeight="1" thickBot="1">
      <c r="A42" s="20"/>
      <c r="B42" s="76"/>
      <c r="C42" s="76"/>
      <c r="D42" s="76"/>
      <c r="E42" s="68" t="s">
        <v>123</v>
      </c>
      <c r="F42" s="40" t="s">
        <v>51</v>
      </c>
      <c r="G42" s="40" t="s">
        <v>92</v>
      </c>
      <c r="H42" s="42">
        <f>I42+J42</f>
        <v>1800000</v>
      </c>
      <c r="I42" s="33">
        <v>1800000</v>
      </c>
      <c r="J42" s="42">
        <v>0</v>
      </c>
      <c r="K42" s="42">
        <v>0</v>
      </c>
      <c r="L42" s="13"/>
      <c r="M42" s="13"/>
      <c r="N42" s="13"/>
      <c r="O42" s="13"/>
      <c r="P42" s="13"/>
      <c r="Q42" s="13"/>
      <c r="R42" s="13"/>
    </row>
    <row r="43" spans="1:18" ht="32.25" customHeight="1" thickBot="1">
      <c r="A43" s="20"/>
      <c r="B43" s="21" t="s">
        <v>52</v>
      </c>
      <c r="C43" s="21" t="s">
        <v>120</v>
      </c>
      <c r="D43" s="21" t="s">
        <v>53</v>
      </c>
      <c r="E43" s="41" t="s">
        <v>54</v>
      </c>
      <c r="F43" s="40" t="s">
        <v>55</v>
      </c>
      <c r="G43" s="40" t="s">
        <v>89</v>
      </c>
      <c r="H43" s="42">
        <f>I43+J43</f>
        <v>50000</v>
      </c>
      <c r="I43" s="33">
        <v>50000</v>
      </c>
      <c r="J43" s="42">
        <v>0</v>
      </c>
      <c r="K43" s="42">
        <v>0</v>
      </c>
      <c r="L43" s="13"/>
      <c r="M43" s="13"/>
      <c r="N43" s="13"/>
      <c r="O43" s="13"/>
      <c r="P43" s="13"/>
      <c r="Q43" s="13"/>
      <c r="R43" s="13"/>
    </row>
    <row r="44" spans="1:11" s="25" customFormat="1" ht="17.25" customHeight="1" thickBot="1">
      <c r="A44" s="24"/>
      <c r="B44" s="36"/>
      <c r="C44" s="43"/>
      <c r="D44" s="38"/>
      <c r="E44" s="47" t="s">
        <v>12</v>
      </c>
      <c r="F44" s="48"/>
      <c r="G44" s="48"/>
      <c r="H44" s="46">
        <f>I44+J44</f>
        <v>7151590</v>
      </c>
      <c r="I44" s="46">
        <f>I10+I20+I34+I38</f>
        <v>7133188</v>
      </c>
      <c r="J44" s="46">
        <f>J10+J20+J34+J38</f>
        <v>18402</v>
      </c>
      <c r="K44" s="46">
        <v>0</v>
      </c>
    </row>
    <row r="45" spans="2:18" ht="15.75">
      <c r="B45" s="26"/>
      <c r="C45" s="49"/>
      <c r="D45" s="26"/>
      <c r="E45" s="26"/>
      <c r="F45" s="26"/>
      <c r="G45" s="26"/>
      <c r="H45" s="26"/>
      <c r="I45" s="50"/>
      <c r="J45" s="51"/>
      <c r="K45" s="51"/>
      <c r="L45" s="13"/>
      <c r="M45" s="13"/>
      <c r="N45" s="13"/>
      <c r="O45" s="13"/>
      <c r="P45" s="13"/>
      <c r="Q45" s="13"/>
      <c r="R45" s="13"/>
    </row>
    <row r="46" spans="2:18" ht="15.75">
      <c r="B46" s="26"/>
      <c r="C46" s="49"/>
      <c r="D46" s="52"/>
      <c r="E46" s="26"/>
      <c r="F46" s="53"/>
      <c r="G46" s="53"/>
      <c r="H46" s="53"/>
      <c r="I46" s="54"/>
      <c r="J46" s="29"/>
      <c r="K46" s="29"/>
      <c r="L46" s="13"/>
      <c r="M46" s="13"/>
      <c r="N46" s="13"/>
      <c r="O46" s="13"/>
      <c r="P46" s="13"/>
      <c r="Q46" s="13"/>
      <c r="R46" s="13"/>
    </row>
    <row r="47" spans="3:18" ht="15.75">
      <c r="C47" s="15"/>
      <c r="E47" s="5"/>
      <c r="F47" s="6"/>
      <c r="G47" s="6"/>
      <c r="H47" s="6"/>
      <c r="I47" s="7"/>
      <c r="J47" s="8"/>
      <c r="K47" s="8"/>
      <c r="L47" s="13"/>
      <c r="M47" s="13"/>
      <c r="N47" s="13"/>
      <c r="O47" s="13"/>
      <c r="P47" s="13"/>
      <c r="Q47" s="13"/>
      <c r="R47" s="13"/>
    </row>
    <row r="48" spans="3:18" ht="15.75">
      <c r="C48" s="15"/>
      <c r="D48" s="52" t="s">
        <v>19</v>
      </c>
      <c r="E48" s="26"/>
      <c r="F48" s="53"/>
      <c r="G48" s="53"/>
      <c r="H48" s="53"/>
      <c r="I48" s="54"/>
      <c r="J48" s="29" t="s">
        <v>66</v>
      </c>
      <c r="K48" s="29"/>
      <c r="L48" s="13"/>
      <c r="M48" s="13"/>
      <c r="N48" s="13"/>
      <c r="O48" s="13"/>
      <c r="P48" s="13"/>
      <c r="Q48" s="13"/>
      <c r="R48" s="13"/>
    </row>
    <row r="49" spans="3:18" ht="12.75">
      <c r="C49" s="15"/>
      <c r="E49" s="6"/>
      <c r="F49" s="6"/>
      <c r="G49" s="6"/>
      <c r="H49" s="6"/>
      <c r="I49" s="7"/>
      <c r="J49" s="8"/>
      <c r="K49" s="8"/>
      <c r="L49" s="13"/>
      <c r="M49" s="13"/>
      <c r="N49" s="13"/>
      <c r="O49" s="13"/>
      <c r="P49" s="13"/>
      <c r="Q49" s="13"/>
      <c r="R49" s="13"/>
    </row>
    <row r="50" spans="3:18" ht="12.75">
      <c r="C50" s="15"/>
      <c r="J50" s="2"/>
      <c r="K50" s="2"/>
      <c r="L50" s="13"/>
      <c r="M50" s="13"/>
      <c r="N50" s="13"/>
      <c r="O50" s="13"/>
      <c r="P50" s="13"/>
      <c r="Q50" s="13"/>
      <c r="R50" s="13"/>
    </row>
    <row r="51" spans="3:18" s="11" customFormat="1" ht="14.25">
      <c r="C51" s="16"/>
      <c r="E51" s="9"/>
      <c r="F51" s="9"/>
      <c r="G51" s="9"/>
      <c r="H51" s="9"/>
      <c r="I51" s="10"/>
      <c r="J51" s="10"/>
      <c r="K51" s="10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3:18" ht="12.75">
      <c r="C85" s="15"/>
      <c r="L85" s="13"/>
      <c r="M85" s="13"/>
      <c r="N85" s="13"/>
      <c r="O85" s="13"/>
      <c r="P85" s="13"/>
      <c r="Q85" s="13"/>
      <c r="R85" s="13"/>
    </row>
    <row r="86" spans="3:18" ht="12.75">
      <c r="C86" s="15"/>
      <c r="L86" s="13"/>
      <c r="M86" s="13"/>
      <c r="N86" s="13"/>
      <c r="O86" s="13"/>
      <c r="P86" s="13"/>
      <c r="Q86" s="13"/>
      <c r="R86" s="13"/>
    </row>
    <row r="87" spans="3:18" ht="12.75">
      <c r="C87" s="15"/>
      <c r="L87" s="13"/>
      <c r="M87" s="13"/>
      <c r="N87" s="13"/>
      <c r="O87" s="13"/>
      <c r="P87" s="13"/>
      <c r="Q87" s="13"/>
      <c r="R87" s="13"/>
    </row>
    <row r="88" spans="3:18" ht="12.75">
      <c r="C88" s="15"/>
      <c r="L88" s="13"/>
      <c r="M88" s="13"/>
      <c r="N88" s="13"/>
      <c r="O88" s="13"/>
      <c r="P88" s="13"/>
      <c r="Q88" s="13"/>
      <c r="R88" s="13"/>
    </row>
    <row r="89" spans="3:18" ht="12.75">
      <c r="C89" s="15"/>
      <c r="L89" s="13"/>
      <c r="M89" s="13"/>
      <c r="N89" s="13"/>
      <c r="O89" s="13"/>
      <c r="P89" s="13"/>
      <c r="Q89" s="13"/>
      <c r="R89" s="13"/>
    </row>
    <row r="90" spans="3:18" ht="12.75">
      <c r="C90" s="15"/>
      <c r="L90" s="13"/>
      <c r="M90" s="13"/>
      <c r="N90" s="13"/>
      <c r="O90" s="13"/>
      <c r="P90" s="13"/>
      <c r="Q90" s="13"/>
      <c r="R90" s="13"/>
    </row>
    <row r="91" spans="3:18" ht="12.75">
      <c r="C91" s="15"/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119" spans="12:18" ht="12.75">
      <c r="L119" s="13"/>
      <c r="M119" s="13"/>
      <c r="N119" s="13"/>
      <c r="O119" s="13"/>
      <c r="P119" s="13"/>
      <c r="Q119" s="13"/>
      <c r="R119" s="13"/>
    </row>
    <row r="120" spans="12:18" ht="12.75">
      <c r="L120" s="13"/>
      <c r="M120" s="13"/>
      <c r="N120" s="13"/>
      <c r="O120" s="13"/>
      <c r="P120" s="13"/>
      <c r="Q120" s="13"/>
      <c r="R120" s="13"/>
    </row>
    <row r="121" spans="12:18" ht="12.75">
      <c r="L121" s="13"/>
      <c r="M121" s="13"/>
      <c r="N121" s="13"/>
      <c r="O121" s="13"/>
      <c r="P121" s="13"/>
      <c r="Q121" s="13"/>
      <c r="R121" s="13"/>
    </row>
    <row r="122" spans="12:18" ht="12.75">
      <c r="L122" s="13"/>
      <c r="M122" s="13"/>
      <c r="N122" s="13"/>
      <c r="O122" s="13"/>
      <c r="P122" s="13"/>
      <c r="Q122" s="13"/>
      <c r="R122" s="13"/>
    </row>
    <row r="123" spans="12:18" ht="12.75">
      <c r="L123" s="13"/>
      <c r="M123" s="13"/>
      <c r="N123" s="13"/>
      <c r="O123" s="13"/>
      <c r="P123" s="13"/>
      <c r="Q123" s="13"/>
      <c r="R123" s="13"/>
    </row>
    <row r="124" spans="12:18" ht="12.75">
      <c r="L124" s="13"/>
      <c r="M124" s="13"/>
      <c r="N124" s="13"/>
      <c r="O124" s="13"/>
      <c r="P124" s="13"/>
      <c r="Q124" s="13"/>
      <c r="R124" s="13"/>
    </row>
    <row r="125" spans="12:18" ht="12.75">
      <c r="L125" s="13"/>
      <c r="M125" s="13"/>
      <c r="N125" s="13"/>
      <c r="O125" s="13"/>
      <c r="P125" s="13"/>
      <c r="Q125" s="13"/>
      <c r="R125" s="13"/>
    </row>
    <row r="65046" ht="12.75">
      <c r="I65046" s="2" t="s">
        <v>2</v>
      </c>
    </row>
  </sheetData>
  <sheetProtection selectLockedCells="1" selectUnlockedCells="1"/>
  <mergeCells count="35">
    <mergeCell ref="B40:B42"/>
    <mergeCell ref="C40:C42"/>
    <mergeCell ref="D40:D42"/>
    <mergeCell ref="B24:B25"/>
    <mergeCell ref="J7:K7"/>
    <mergeCell ref="D22:D23"/>
    <mergeCell ref="C17:C18"/>
    <mergeCell ref="D17:D18"/>
    <mergeCell ref="I7:I8"/>
    <mergeCell ref="B32:B33"/>
    <mergeCell ref="J1:K1"/>
    <mergeCell ref="J2:K2"/>
    <mergeCell ref="J3:K3"/>
    <mergeCell ref="F7:F8"/>
    <mergeCell ref="G7:G8"/>
    <mergeCell ref="H7:H8"/>
    <mergeCell ref="C32:C33"/>
    <mergeCell ref="B30:B31"/>
    <mergeCell ref="D7:D8"/>
    <mergeCell ref="B22:B23"/>
    <mergeCell ref="E22:E23"/>
    <mergeCell ref="C22:C23"/>
    <mergeCell ref="D30:D31"/>
    <mergeCell ref="D32:D33"/>
    <mergeCell ref="D26:D27"/>
    <mergeCell ref="C30:C31"/>
    <mergeCell ref="B7:B8"/>
    <mergeCell ref="B17:B18"/>
    <mergeCell ref="B5:K5"/>
    <mergeCell ref="E7:E8"/>
    <mergeCell ref="C7:C8"/>
    <mergeCell ref="C26:C27"/>
    <mergeCell ref="B26:B27"/>
    <mergeCell ref="D24:D25"/>
    <mergeCell ref="C24:C2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2019-05-20T10:57:37Z</cp:lastPrinted>
  <dcterms:created xsi:type="dcterms:W3CDTF">2005-03-31T07:51:10Z</dcterms:created>
  <dcterms:modified xsi:type="dcterms:W3CDTF">2019-09-04T06:59:19Z</dcterms:modified>
  <cp:category/>
  <cp:version/>
  <cp:contentType/>
  <cp:contentStatus/>
</cp:coreProperties>
</file>