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1 кв 2020 року" sheetId="1" r:id="rId1"/>
  </sheets>
  <definedNames>
    <definedName name="_xlnm.Print_Area" localSheetId="0">'вик. за 1 кв 2020 року'!$A$1:$G$81</definedName>
  </definedNames>
  <calcPr fullCalcOnLoad="1" refMode="R1C1"/>
</workbook>
</file>

<file path=xl/sharedStrings.xml><?xml version="1.0" encoding="utf-8"?>
<sst xmlns="http://schemas.openxmlformats.org/spreadsheetml/2006/main" count="74" uniqueCount="71">
  <si>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</si>
  <si>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</si>
  <si>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</si>
  <si>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</si>
  <si>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</si>
  <si>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</si>
  <si>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</si>
  <si>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</si>
  <si>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</si>
  <si>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</si>
  <si>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Доходи від власності та підприємницької діяльності</t>
  </si>
  <si>
    <t>Найменування показника</t>
  </si>
  <si>
    <t>Разом доходів</t>
  </si>
  <si>
    <t>Залишок коштів на початок звітного періоду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</si>
  <si>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</si>
  <si>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</si>
  <si>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</si>
  <si>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</si>
  <si>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</si>
  <si>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</si>
  <si>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</si>
  <si>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</si>
  <si>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Інші субвенції з місцевого бюджету, всього</t>
  </si>
  <si>
    <t>ЗАГАЛЬНИЙ ФОНД ВСЬОГО</t>
  </si>
  <si>
    <t>ЗАГАЛЬНИЙ ФОНД з офіційними трансфертами</t>
  </si>
  <si>
    <t>ВСЬОГО ДОХОДІВ</t>
  </si>
  <si>
    <t>(грн.)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</si>
  <si>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</si>
  <si>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</si>
  <si>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</si>
  <si>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Відсоток виконання</t>
  </si>
  <si>
    <t>Код бюджетної класифкації</t>
  </si>
  <si>
    <t>Уточнений план за звітний період</t>
  </si>
  <si>
    <t>Виконано за звітний період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</si>
  <si>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</si>
  <si>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</si>
  <si>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</si>
  <si>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</si>
  <si>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</si>
  <si>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</si>
  <si>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</si>
  <si>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</si>
  <si>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</si>
  <si>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</si>
  <si>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</si>
  <si>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</si>
  <si>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</si>
  <si>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</si>
  <si>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</si>
  <si>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</si>
  <si>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(у розрізі дохідних джерел)</t>
  </si>
  <si>
    <t>Звіт про виконання доходної частини бюджету по Шевченківському району за І квартал 2020 року</t>
  </si>
  <si>
    <t>Уточнений план на 2020 рік</t>
  </si>
  <si>
    <t>до уточненого плану по бюджету району на 2020 рік</t>
  </si>
  <si>
    <t>Інші субвенції (субвенція з міського бюджету на виконання доручень виборців депутатами районних у місті рад)</t>
  </si>
  <si>
    <t xml:space="preserve">РАЗОМ ДОХОДІВ </t>
  </si>
  <si>
    <t>Інші субвенції (субвенція з міського бюджету на поточний ремонт пам'ятників)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</si>
  <si>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</si>
  <si>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Інші надходження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</si>
  <si>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</si>
  <si>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 xml:space="preserve">Державне мито, не віднесене до інших категорій  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</si>
  <si>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</si>
  <si>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</si>
  <si>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</si>
  <si>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</si>
  <si>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оренду майна бюджетних установ</t>
  </si>
  <si>
    <t>Інші розрахунки</t>
  </si>
  <si>
    <t>СПЕЦІАЛЬНИЙ ФОНД ВСЬОГО</t>
  </si>
  <si>
    <t>до рішення районної у місті ради від ________________№__________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</si>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</sst>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vertical="center"/>
    </xf>
    <xf numFmtId="207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188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88" fontId="1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6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="60" zoomScaleNormal="75" workbookViewId="0" topLeftCell="A67">
      <selection activeCell="E89" sqref="E89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5" width="17.7539062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5"/>
      <c r="B1" s="5"/>
      <c r="C1" s="5"/>
      <c r="D1" s="5"/>
      <c r="E1" s="6" t="s">
        <v>29</v>
      </c>
      <c r="F1" s="6"/>
      <c r="G1" s="6"/>
      <c r="H1" s="5"/>
      <c r="I1" s="1"/>
      <c r="J1" s="1"/>
      <c r="K1" s="1"/>
    </row>
    <row r="2" spans="1:11" ht="18.75">
      <c r="A2" s="5"/>
      <c r="B2" s="5"/>
      <c r="C2" s="5"/>
      <c r="D2" s="5"/>
      <c r="E2" s="74" t="s">
        <v>68</v>
      </c>
      <c r="F2" s="74"/>
      <c r="G2" s="74"/>
      <c r="H2" s="5"/>
      <c r="I2" s="1"/>
      <c r="J2" s="1"/>
      <c r="K2" s="1"/>
    </row>
    <row r="3" spans="1:11" ht="18.75">
      <c r="A3" s="5"/>
      <c r="B3" s="5"/>
      <c r="C3" s="5"/>
      <c r="D3" s="5"/>
      <c r="E3" s="74"/>
      <c r="F3" s="74"/>
      <c r="G3" s="74"/>
      <c r="H3" s="5"/>
      <c r="I3" s="1"/>
      <c r="J3" s="1"/>
      <c r="K3" s="1"/>
    </row>
    <row r="4" spans="1:11" ht="18.75">
      <c r="A4" s="5"/>
      <c r="B4" s="5"/>
      <c r="C4" s="5"/>
      <c r="D4" s="5"/>
      <c r="E4" s="6"/>
      <c r="F4" s="6"/>
      <c r="G4" s="6"/>
      <c r="H4" s="5"/>
      <c r="I4" s="1"/>
      <c r="J4" s="1"/>
      <c r="K4" s="1"/>
    </row>
    <row r="5" spans="1:11" ht="18.75">
      <c r="A5" s="7"/>
      <c r="B5" s="8"/>
      <c r="C5" s="8"/>
      <c r="D5" s="8"/>
      <c r="E5" s="6"/>
      <c r="F5" s="6"/>
      <c r="G5" s="6"/>
      <c r="H5" s="1"/>
      <c r="I5" s="1"/>
      <c r="J5" s="1"/>
      <c r="K5" s="1"/>
    </row>
    <row r="6" spans="1:11" ht="20.25">
      <c r="A6" s="72" t="s">
        <v>51</v>
      </c>
      <c r="B6" s="72"/>
      <c r="C6" s="72"/>
      <c r="D6" s="72"/>
      <c r="E6" s="72"/>
      <c r="F6" s="72"/>
      <c r="G6" s="72"/>
      <c r="H6" s="1"/>
      <c r="I6" s="1"/>
      <c r="J6" s="1"/>
      <c r="K6" s="1"/>
    </row>
    <row r="7" spans="1:11" ht="20.25">
      <c r="A7" s="72" t="s">
        <v>50</v>
      </c>
      <c r="B7" s="72"/>
      <c r="C7" s="72"/>
      <c r="D7" s="72"/>
      <c r="E7" s="72"/>
      <c r="F7" s="72"/>
      <c r="G7" s="72"/>
      <c r="H7" s="1"/>
      <c r="I7" s="1"/>
      <c r="J7" s="1"/>
      <c r="K7" s="1"/>
    </row>
    <row r="8" spans="1:11" ht="20.25">
      <c r="A8" s="8"/>
      <c r="B8" s="9"/>
      <c r="C8" s="9"/>
      <c r="D8" s="9"/>
      <c r="E8" s="8"/>
      <c r="F8" s="8"/>
      <c r="G8" s="1"/>
      <c r="H8" s="1"/>
      <c r="I8" s="1"/>
      <c r="J8" s="1"/>
      <c r="K8" s="1"/>
    </row>
    <row r="9" spans="1:11" ht="18.75">
      <c r="A9" s="7"/>
      <c r="B9" s="8"/>
      <c r="C9" s="8"/>
      <c r="D9" s="8"/>
      <c r="E9" s="8"/>
      <c r="F9" s="8"/>
      <c r="G9" s="8" t="s">
        <v>26</v>
      </c>
      <c r="H9" s="1"/>
      <c r="I9" s="1"/>
      <c r="J9" s="1"/>
      <c r="K9" s="1"/>
    </row>
    <row r="10" spans="1:11" ht="18" customHeight="1">
      <c r="A10" s="71" t="s">
        <v>31</v>
      </c>
      <c r="B10" s="75" t="s">
        <v>11</v>
      </c>
      <c r="C10" s="71" t="s">
        <v>52</v>
      </c>
      <c r="D10" s="71" t="s">
        <v>32</v>
      </c>
      <c r="E10" s="71" t="s">
        <v>33</v>
      </c>
      <c r="F10" s="73" t="s">
        <v>30</v>
      </c>
      <c r="G10" s="73"/>
      <c r="H10" s="1"/>
      <c r="I10" s="1"/>
      <c r="J10" s="1"/>
      <c r="K10" s="1"/>
    </row>
    <row r="11" spans="1:11" ht="18.75">
      <c r="A11" s="71"/>
      <c r="B11" s="75"/>
      <c r="C11" s="71"/>
      <c r="D11" s="71"/>
      <c r="E11" s="71"/>
      <c r="F11" s="71" t="s">
        <v>53</v>
      </c>
      <c r="G11" s="71" t="s">
        <v>34</v>
      </c>
      <c r="H11" s="1"/>
      <c r="I11" s="1"/>
      <c r="J11" s="1"/>
      <c r="K11" s="1"/>
    </row>
    <row r="12" spans="1:11" ht="18.75">
      <c r="A12" s="71"/>
      <c r="B12" s="75"/>
      <c r="C12" s="71"/>
      <c r="D12" s="71"/>
      <c r="E12" s="71"/>
      <c r="F12" s="71"/>
      <c r="G12" s="71"/>
      <c r="H12" s="1"/>
      <c r="I12" s="1"/>
      <c r="J12" s="1"/>
      <c r="K12" s="1"/>
    </row>
    <row r="13" spans="1:11" ht="18.75">
      <c r="A13" s="71"/>
      <c r="B13" s="75"/>
      <c r="C13" s="71"/>
      <c r="D13" s="71"/>
      <c r="E13" s="71"/>
      <c r="F13" s="71"/>
      <c r="G13" s="71"/>
      <c r="H13" s="1"/>
      <c r="I13" s="1"/>
      <c r="J13" s="1"/>
      <c r="K13" s="1"/>
    </row>
    <row r="14" spans="1:11" ht="18.75">
      <c r="A14" s="71"/>
      <c r="B14" s="75"/>
      <c r="C14" s="71"/>
      <c r="D14" s="71"/>
      <c r="E14" s="71"/>
      <c r="F14" s="71"/>
      <c r="G14" s="71"/>
      <c r="H14" s="1"/>
      <c r="I14" s="1"/>
      <c r="J14" s="1"/>
      <c r="K14" s="1"/>
    </row>
    <row r="15" spans="1:11" ht="18.75">
      <c r="A15" s="10">
        <v>1</v>
      </c>
      <c r="B15" s="10">
        <v>2</v>
      </c>
      <c r="C15" s="16">
        <v>3</v>
      </c>
      <c r="D15" s="16">
        <v>4</v>
      </c>
      <c r="E15" s="16">
        <v>5</v>
      </c>
      <c r="F15" s="20">
        <v>6</v>
      </c>
      <c r="G15" s="16">
        <v>7</v>
      </c>
      <c r="H15" s="1"/>
      <c r="I15" s="1"/>
      <c r="J15" s="1"/>
      <c r="K15" s="1"/>
    </row>
    <row r="16" spans="1:11" ht="18.75">
      <c r="A16" s="13">
        <v>10000000</v>
      </c>
      <c r="B16" s="14" t="s">
        <v>35</v>
      </c>
      <c r="C16" s="21">
        <f>C17+C24</f>
        <v>15661405</v>
      </c>
      <c r="D16" s="21">
        <f>D17+D24</f>
        <v>3604400</v>
      </c>
      <c r="E16" s="21">
        <f>E17+E24</f>
        <v>3668187</v>
      </c>
      <c r="F16" s="24">
        <f>E16/C16*100</f>
        <v>23.421825819586427</v>
      </c>
      <c r="G16" s="24">
        <f aca="true" t="shared" si="0" ref="G16:G22">E16/D16*100</f>
        <v>101.76969814670957</v>
      </c>
      <c r="H16" s="1"/>
      <c r="I16" s="1"/>
      <c r="J16" s="1"/>
      <c r="K16" s="1"/>
    </row>
    <row r="17" spans="1:11" ht="18.75">
      <c r="A17" s="13">
        <v>11000000</v>
      </c>
      <c r="B17" s="15" t="s">
        <v>0</v>
      </c>
      <c r="C17" s="21">
        <f>C18</f>
        <v>7193503</v>
      </c>
      <c r="D17" s="21">
        <f>D18</f>
        <v>1557200</v>
      </c>
      <c r="E17" s="21">
        <f>E18</f>
        <v>1664578</v>
      </c>
      <c r="F17" s="24">
        <f aca="true" t="shared" si="1" ref="F17:F22">E17/C17*100</f>
        <v>23.140019542634512</v>
      </c>
      <c r="G17" s="24">
        <f t="shared" si="0"/>
        <v>106.89558181351143</v>
      </c>
      <c r="H17" s="1"/>
      <c r="I17" s="1"/>
      <c r="J17" s="1"/>
      <c r="K17" s="1"/>
    </row>
    <row r="18" spans="1:11" ht="18.75">
      <c r="A18" s="13">
        <v>11010000</v>
      </c>
      <c r="B18" s="15" t="s">
        <v>1</v>
      </c>
      <c r="C18" s="21">
        <f>C19+C20+C21+C22</f>
        <v>7193503</v>
      </c>
      <c r="D18" s="21">
        <f>D19+D20+D21+D22</f>
        <v>1557200</v>
      </c>
      <c r="E18" s="21">
        <f>E19+E20+E21+E22+E23</f>
        <v>1664578</v>
      </c>
      <c r="F18" s="24">
        <f t="shared" si="1"/>
        <v>23.140019542634512</v>
      </c>
      <c r="G18" s="24">
        <f t="shared" si="0"/>
        <v>106.89558181351143</v>
      </c>
      <c r="H18" s="1"/>
      <c r="I18" s="1"/>
      <c r="J18" s="1"/>
      <c r="K18" s="1"/>
    </row>
    <row r="19" spans="1:11" ht="37.5">
      <c r="A19" s="16">
        <v>11010100</v>
      </c>
      <c r="B19" s="17" t="s">
        <v>36</v>
      </c>
      <c r="C19" s="22">
        <v>5853503</v>
      </c>
      <c r="D19" s="22">
        <v>1280000</v>
      </c>
      <c r="E19" s="22">
        <v>1369150</v>
      </c>
      <c r="F19" s="23">
        <f t="shared" si="1"/>
        <v>23.39026733222824</v>
      </c>
      <c r="G19" s="23">
        <f t="shared" si="0"/>
        <v>106.96484375</v>
      </c>
      <c r="H19" s="1"/>
      <c r="I19" s="1"/>
      <c r="J19" s="1"/>
      <c r="K19" s="1"/>
    </row>
    <row r="20" spans="1:11" ht="56.25">
      <c r="A20" s="16">
        <v>11010200</v>
      </c>
      <c r="B20" s="17" t="s">
        <v>37</v>
      </c>
      <c r="C20" s="22">
        <v>890000</v>
      </c>
      <c r="D20" s="22">
        <v>205200</v>
      </c>
      <c r="E20" s="22">
        <v>190824</v>
      </c>
      <c r="F20" s="23">
        <f t="shared" si="1"/>
        <v>21.440898876404493</v>
      </c>
      <c r="G20" s="23">
        <f t="shared" si="0"/>
        <v>92.99415204678363</v>
      </c>
      <c r="H20" s="1"/>
      <c r="I20" s="1"/>
      <c r="J20" s="1"/>
      <c r="K20" s="1"/>
    </row>
    <row r="21" spans="1:11" ht="37.5">
      <c r="A21" s="16">
        <v>11010400</v>
      </c>
      <c r="B21" s="17" t="s">
        <v>38</v>
      </c>
      <c r="C21" s="22">
        <v>280000</v>
      </c>
      <c r="D21" s="22">
        <v>53000</v>
      </c>
      <c r="E21" s="22">
        <v>62654</v>
      </c>
      <c r="F21" s="23">
        <f t="shared" si="1"/>
        <v>22.376428571428573</v>
      </c>
      <c r="G21" s="23">
        <f t="shared" si="0"/>
        <v>118.21509433962265</v>
      </c>
      <c r="H21" s="1"/>
      <c r="I21" s="1"/>
      <c r="J21" s="1"/>
      <c r="K21" s="1"/>
    </row>
    <row r="22" spans="1:11" ht="37.5">
      <c r="A22" s="16">
        <v>11010500</v>
      </c>
      <c r="B22" s="17" t="s">
        <v>39</v>
      </c>
      <c r="C22" s="22">
        <v>170000</v>
      </c>
      <c r="D22" s="22">
        <v>19000</v>
      </c>
      <c r="E22" s="22">
        <v>41970</v>
      </c>
      <c r="F22" s="23">
        <f t="shared" si="1"/>
        <v>24.688235294117646</v>
      </c>
      <c r="G22" s="23">
        <f t="shared" si="0"/>
        <v>220.89473684210526</v>
      </c>
      <c r="H22" s="1"/>
      <c r="I22" s="1"/>
      <c r="J22" s="1"/>
      <c r="K22" s="1"/>
    </row>
    <row r="23" spans="1:11" ht="56.25">
      <c r="A23" s="16">
        <v>11010900</v>
      </c>
      <c r="B23" s="17" t="s">
        <v>57</v>
      </c>
      <c r="C23" s="23">
        <v>0</v>
      </c>
      <c r="D23" s="23">
        <v>0</v>
      </c>
      <c r="E23" s="22">
        <v>-20</v>
      </c>
      <c r="F23" s="23">
        <v>0</v>
      </c>
      <c r="G23" s="23">
        <v>0</v>
      </c>
      <c r="H23" s="1"/>
      <c r="I23" s="1"/>
      <c r="J23" s="1"/>
      <c r="K23" s="1"/>
    </row>
    <row r="24" spans="1:11" ht="18.75">
      <c r="A24" s="13">
        <v>18000000</v>
      </c>
      <c r="B24" s="15" t="s">
        <v>20</v>
      </c>
      <c r="C24" s="21">
        <f>C25+C30</f>
        <v>8467902</v>
      </c>
      <c r="D24" s="21">
        <f>D25+D30</f>
        <v>2047200</v>
      </c>
      <c r="E24" s="21">
        <f>E25+E30</f>
        <v>2003609</v>
      </c>
      <c r="F24" s="24">
        <f aca="true" t="shared" si="2" ref="F24:F35">E24/C24*100</f>
        <v>23.661220925797206</v>
      </c>
      <c r="G24" s="24">
        <f aca="true" t="shared" si="3" ref="G24:G33">E24/D24*100</f>
        <v>97.8707014458773</v>
      </c>
      <c r="H24" s="1"/>
      <c r="I24" s="1"/>
      <c r="J24" s="1"/>
      <c r="K24" s="1"/>
    </row>
    <row r="25" spans="1:11" ht="18.75">
      <c r="A25" s="13">
        <v>18010000</v>
      </c>
      <c r="B25" s="15" t="s">
        <v>21</v>
      </c>
      <c r="C25" s="21">
        <f>C26+C27+C28+C29</f>
        <v>7639000</v>
      </c>
      <c r="D25" s="21">
        <f>D26+D27+D28+D29</f>
        <v>1914700</v>
      </c>
      <c r="E25" s="21">
        <f>E26+E27+E28+E29</f>
        <v>1731564</v>
      </c>
      <c r="F25" s="24">
        <f t="shared" si="2"/>
        <v>22.667417201204344</v>
      </c>
      <c r="G25" s="24">
        <f t="shared" si="3"/>
        <v>90.43526401002768</v>
      </c>
      <c r="H25" s="1"/>
      <c r="I25" s="1"/>
      <c r="J25" s="1"/>
      <c r="K25" s="1"/>
    </row>
    <row r="26" spans="1:11" ht="18.75">
      <c r="A26" s="16">
        <v>18010500</v>
      </c>
      <c r="B26" s="18" t="s">
        <v>3</v>
      </c>
      <c r="C26" s="22">
        <v>2199000</v>
      </c>
      <c r="D26" s="22">
        <v>590000</v>
      </c>
      <c r="E26" s="22">
        <v>515882</v>
      </c>
      <c r="F26" s="23">
        <f t="shared" si="2"/>
        <v>23.459845384265577</v>
      </c>
      <c r="G26" s="23">
        <f t="shared" si="3"/>
        <v>87.43762711864407</v>
      </c>
      <c r="H26" s="1"/>
      <c r="I26" s="1"/>
      <c r="J26" s="1"/>
      <c r="K26" s="1"/>
    </row>
    <row r="27" spans="1:11" ht="18.75">
      <c r="A27" s="16">
        <v>18010600</v>
      </c>
      <c r="B27" s="18" t="s">
        <v>4</v>
      </c>
      <c r="C27" s="22">
        <v>4620000</v>
      </c>
      <c r="D27" s="22">
        <v>1160000</v>
      </c>
      <c r="E27" s="22">
        <v>1080779</v>
      </c>
      <c r="F27" s="23">
        <f t="shared" si="2"/>
        <v>23.39348484848485</v>
      </c>
      <c r="G27" s="23">
        <f t="shared" si="3"/>
        <v>93.17060344827586</v>
      </c>
      <c r="H27" s="1"/>
      <c r="I27" s="1"/>
      <c r="J27" s="1"/>
      <c r="K27" s="1"/>
    </row>
    <row r="28" spans="1:11" ht="18.75">
      <c r="A28" s="16">
        <v>18010700</v>
      </c>
      <c r="B28" s="18" t="s">
        <v>5</v>
      </c>
      <c r="C28" s="22">
        <v>270000</v>
      </c>
      <c r="D28" s="22">
        <v>55400</v>
      </c>
      <c r="E28" s="22">
        <v>36953</v>
      </c>
      <c r="F28" s="23">
        <f t="shared" si="2"/>
        <v>13.686296296296296</v>
      </c>
      <c r="G28" s="23">
        <f t="shared" si="3"/>
        <v>66.70216606498195</v>
      </c>
      <c r="H28" s="1"/>
      <c r="I28" s="1"/>
      <c r="J28" s="1"/>
      <c r="K28" s="1"/>
    </row>
    <row r="29" spans="1:8" ht="18.75">
      <c r="A29" s="16">
        <v>18010900</v>
      </c>
      <c r="B29" s="18" t="s">
        <v>6</v>
      </c>
      <c r="C29" s="22">
        <v>550000</v>
      </c>
      <c r="D29" s="22">
        <v>109300</v>
      </c>
      <c r="E29" s="22">
        <v>97950</v>
      </c>
      <c r="F29" s="23">
        <f t="shared" si="2"/>
        <v>17.80909090909091</v>
      </c>
      <c r="G29" s="23">
        <f t="shared" si="3"/>
        <v>89.61573650503202</v>
      </c>
      <c r="H29" s="1"/>
    </row>
    <row r="30" spans="1:11" ht="18.75">
      <c r="A30" s="13">
        <v>18030000</v>
      </c>
      <c r="B30" s="15" t="s">
        <v>16</v>
      </c>
      <c r="C30" s="21">
        <f>C31+C32</f>
        <v>828902</v>
      </c>
      <c r="D30" s="21">
        <f>D31+D32</f>
        <v>132500</v>
      </c>
      <c r="E30" s="21">
        <f>E31+E32</f>
        <v>272045</v>
      </c>
      <c r="F30" s="24">
        <f t="shared" si="2"/>
        <v>32.819923223734534</v>
      </c>
      <c r="G30" s="24">
        <f t="shared" si="3"/>
        <v>205.31698113207545</v>
      </c>
      <c r="H30" s="1"/>
      <c r="I30" s="1"/>
      <c r="J30" s="1"/>
      <c r="K30" s="1"/>
    </row>
    <row r="31" spans="1:11" ht="18.75">
      <c r="A31" s="16">
        <v>18030100</v>
      </c>
      <c r="B31" s="18" t="s">
        <v>17</v>
      </c>
      <c r="C31" s="22">
        <v>381902</v>
      </c>
      <c r="D31" s="22">
        <v>65000</v>
      </c>
      <c r="E31" s="22">
        <v>92201</v>
      </c>
      <c r="F31" s="23">
        <f t="shared" si="2"/>
        <v>24.142581081010313</v>
      </c>
      <c r="G31" s="23">
        <f t="shared" si="3"/>
        <v>141.84769230769228</v>
      </c>
      <c r="H31" s="1"/>
      <c r="I31" s="1"/>
      <c r="J31" s="1"/>
      <c r="K31" s="1"/>
    </row>
    <row r="32" spans="1:11" ht="18.75">
      <c r="A32" s="16">
        <v>18030200</v>
      </c>
      <c r="B32" s="18" t="s">
        <v>18</v>
      </c>
      <c r="C32" s="22">
        <v>447000</v>
      </c>
      <c r="D32" s="22">
        <v>67500</v>
      </c>
      <c r="E32" s="22">
        <v>179844</v>
      </c>
      <c r="F32" s="23">
        <f t="shared" si="2"/>
        <v>40.23355704697987</v>
      </c>
      <c r="G32" s="23">
        <f t="shared" si="3"/>
        <v>266.43555555555554</v>
      </c>
      <c r="H32" s="1"/>
      <c r="I32" s="1"/>
      <c r="J32" s="1"/>
      <c r="K32" s="1"/>
    </row>
    <row r="33" spans="1:11" ht="18.75">
      <c r="A33" s="13">
        <v>20000000</v>
      </c>
      <c r="B33" s="14" t="s">
        <v>40</v>
      </c>
      <c r="C33" s="21">
        <f>C34+C40+C45</f>
        <v>1081000</v>
      </c>
      <c r="D33" s="21">
        <f>D34+D40+D45</f>
        <v>192500</v>
      </c>
      <c r="E33" s="21">
        <f>E34+E40+E45</f>
        <v>117575</v>
      </c>
      <c r="F33" s="24">
        <f t="shared" si="2"/>
        <v>10.876503237742831</v>
      </c>
      <c r="G33" s="24">
        <f t="shared" si="3"/>
        <v>61.077922077922075</v>
      </c>
      <c r="H33" s="1"/>
      <c r="I33" s="1"/>
      <c r="J33" s="1"/>
      <c r="K33" s="1"/>
    </row>
    <row r="34" spans="1:11" ht="18.75">
      <c r="A34" s="13">
        <v>21000000</v>
      </c>
      <c r="B34" s="15" t="s">
        <v>10</v>
      </c>
      <c r="C34" s="21">
        <f>C35</f>
        <v>577000</v>
      </c>
      <c r="D34" s="21">
        <f>D35</f>
        <v>118600</v>
      </c>
      <c r="E34" s="21">
        <f>E35</f>
        <v>42474</v>
      </c>
      <c r="F34" s="24">
        <f t="shared" si="2"/>
        <v>7.3611785095320625</v>
      </c>
      <c r="G34" s="24">
        <f aca="true" t="shared" si="4" ref="G34:G40">E34/D34*100</f>
        <v>35.81281618887015</v>
      </c>
      <c r="H34" s="1"/>
      <c r="I34" s="1"/>
      <c r="J34" s="1"/>
      <c r="K34" s="1"/>
    </row>
    <row r="35" spans="1:11" ht="18.75">
      <c r="A35" s="13">
        <v>21080000</v>
      </c>
      <c r="B35" s="15" t="s">
        <v>7</v>
      </c>
      <c r="C35" s="21">
        <f>C38+C39</f>
        <v>577000</v>
      </c>
      <c r="D35" s="21">
        <f>D38+D39</f>
        <v>118600</v>
      </c>
      <c r="E35" s="21">
        <f>E38+E39+E37+E36</f>
        <v>42474</v>
      </c>
      <c r="F35" s="24">
        <f t="shared" si="2"/>
        <v>7.3611785095320625</v>
      </c>
      <c r="G35" s="24">
        <f t="shared" si="4"/>
        <v>35.81281618887015</v>
      </c>
      <c r="H35" s="1"/>
      <c r="I35" s="1"/>
      <c r="J35" s="1"/>
      <c r="K35" s="1"/>
    </row>
    <row r="36" spans="1:11" ht="18.75">
      <c r="A36" s="16">
        <v>21080500</v>
      </c>
      <c r="B36" s="18" t="s">
        <v>58</v>
      </c>
      <c r="C36" s="23">
        <v>0</v>
      </c>
      <c r="D36" s="23">
        <v>0</v>
      </c>
      <c r="E36" s="22">
        <v>527</v>
      </c>
      <c r="F36" s="23">
        <v>0</v>
      </c>
      <c r="G36" s="23">
        <v>0</v>
      </c>
      <c r="H36" s="1"/>
      <c r="I36" s="1"/>
      <c r="J36" s="1"/>
      <c r="K36" s="1"/>
    </row>
    <row r="37" spans="1:11" ht="56.25">
      <c r="A37" s="16">
        <v>21080900</v>
      </c>
      <c r="B37" s="17" t="s">
        <v>59</v>
      </c>
      <c r="C37" s="23">
        <v>0</v>
      </c>
      <c r="D37" s="23">
        <v>0</v>
      </c>
      <c r="E37" s="22">
        <v>2</v>
      </c>
      <c r="F37" s="23">
        <v>0</v>
      </c>
      <c r="G37" s="23">
        <v>0</v>
      </c>
      <c r="H37" s="1"/>
      <c r="I37" s="1"/>
      <c r="J37" s="1"/>
      <c r="K37" s="1"/>
    </row>
    <row r="38" spans="1:11" ht="18.75">
      <c r="A38" s="16">
        <v>21081100</v>
      </c>
      <c r="B38" s="18" t="s">
        <v>9</v>
      </c>
      <c r="C38" s="22">
        <v>400000</v>
      </c>
      <c r="D38" s="22">
        <v>59600</v>
      </c>
      <c r="E38" s="22">
        <v>33445</v>
      </c>
      <c r="F38" s="23">
        <f>E38/C38*100</f>
        <v>8.36125</v>
      </c>
      <c r="G38" s="23">
        <f t="shared" si="4"/>
        <v>56.11577181208054</v>
      </c>
      <c r="H38" s="1"/>
      <c r="I38" s="1"/>
      <c r="J38" s="1"/>
      <c r="K38" s="1"/>
    </row>
    <row r="39" spans="1:11" ht="37.5">
      <c r="A39" s="16">
        <v>21081500</v>
      </c>
      <c r="B39" s="17" t="s">
        <v>41</v>
      </c>
      <c r="C39" s="22">
        <v>177000</v>
      </c>
      <c r="D39" s="22">
        <v>59000</v>
      </c>
      <c r="E39" s="22">
        <v>8500</v>
      </c>
      <c r="F39" s="23">
        <f>E39/C39*100</f>
        <v>4.80225988700565</v>
      </c>
      <c r="G39" s="23">
        <f t="shared" si="4"/>
        <v>14.40677966101695</v>
      </c>
      <c r="H39" s="1"/>
      <c r="I39" s="1"/>
      <c r="J39" s="1"/>
      <c r="K39" s="1"/>
    </row>
    <row r="40" spans="1:11" ht="18.75">
      <c r="A40" s="13">
        <v>22000000</v>
      </c>
      <c r="B40" s="15" t="s">
        <v>2</v>
      </c>
      <c r="C40" s="21">
        <f>C41</f>
        <v>435000</v>
      </c>
      <c r="D40" s="21">
        <f>D41</f>
        <v>60700</v>
      </c>
      <c r="E40" s="21">
        <f>E41</f>
        <v>69902</v>
      </c>
      <c r="F40" s="24">
        <f aca="true" t="shared" si="5" ref="F40:F47">E40/C40*100</f>
        <v>16.069425287356324</v>
      </c>
      <c r="G40" s="24">
        <f t="shared" si="4"/>
        <v>115.15980230642504</v>
      </c>
      <c r="H40" s="1"/>
      <c r="I40" s="1"/>
      <c r="J40" s="1"/>
      <c r="K40" s="1"/>
    </row>
    <row r="41" spans="1:11" ht="18.75">
      <c r="A41" s="13">
        <v>22090000</v>
      </c>
      <c r="B41" s="15" t="s">
        <v>8</v>
      </c>
      <c r="C41" s="21">
        <f>C42+C43+C44</f>
        <v>435000</v>
      </c>
      <c r="D41" s="21">
        <f>D42+D43+D44</f>
        <v>60700</v>
      </c>
      <c r="E41" s="21">
        <f>E42+E43+E44</f>
        <v>69902</v>
      </c>
      <c r="F41" s="24">
        <f t="shared" si="5"/>
        <v>16.069425287356324</v>
      </c>
      <c r="G41" s="24">
        <f>E41/D41*100</f>
        <v>115.15980230642504</v>
      </c>
      <c r="H41" s="1"/>
      <c r="I41" s="1"/>
      <c r="J41" s="1"/>
      <c r="K41" s="1"/>
    </row>
    <row r="42" spans="1:11" ht="37.5">
      <c r="A42" s="16">
        <v>22090100</v>
      </c>
      <c r="B42" s="17" t="s">
        <v>42</v>
      </c>
      <c r="C42" s="22">
        <v>135000</v>
      </c>
      <c r="D42" s="22">
        <v>4300</v>
      </c>
      <c r="E42" s="22">
        <v>2233</v>
      </c>
      <c r="F42" s="23">
        <f t="shared" si="5"/>
        <v>1.654074074074074</v>
      </c>
      <c r="G42" s="23">
        <f>E42/D42*100</f>
        <v>51.93023255813954</v>
      </c>
      <c r="H42" s="1"/>
      <c r="I42" s="1"/>
      <c r="J42" s="1"/>
      <c r="K42" s="1"/>
    </row>
    <row r="43" spans="1:11" ht="18.75">
      <c r="A43" s="16">
        <v>22090200</v>
      </c>
      <c r="B43" s="17" t="s">
        <v>60</v>
      </c>
      <c r="C43" s="23">
        <v>0</v>
      </c>
      <c r="D43" s="23">
        <v>0</v>
      </c>
      <c r="E43" s="22">
        <v>1234</v>
      </c>
      <c r="F43" s="23">
        <v>0</v>
      </c>
      <c r="G43" s="23">
        <v>0</v>
      </c>
      <c r="H43" s="1"/>
      <c r="I43" s="1"/>
      <c r="J43" s="1"/>
      <c r="K43" s="1"/>
    </row>
    <row r="44" spans="1:11" ht="37.5">
      <c r="A44" s="16">
        <v>22090400</v>
      </c>
      <c r="B44" s="17" t="s">
        <v>43</v>
      </c>
      <c r="C44" s="22">
        <v>300000</v>
      </c>
      <c r="D44" s="22">
        <v>56400</v>
      </c>
      <c r="E44" s="22">
        <v>66435</v>
      </c>
      <c r="F44" s="23">
        <f t="shared" si="5"/>
        <v>22.145</v>
      </c>
      <c r="G44" s="23">
        <f aca="true" t="shared" si="6" ref="G44:G52">E44/D44*100</f>
        <v>117.79255319148936</v>
      </c>
      <c r="H44" s="1"/>
      <c r="I44" s="1"/>
      <c r="J44" s="1"/>
      <c r="K44" s="1"/>
    </row>
    <row r="45" spans="1:11" ht="18.75">
      <c r="A45" s="13">
        <v>24000000</v>
      </c>
      <c r="B45" s="15" t="s">
        <v>19</v>
      </c>
      <c r="C45" s="21">
        <f aca="true" t="shared" si="7" ref="C45:E46">C46</f>
        <v>69000</v>
      </c>
      <c r="D45" s="21">
        <f t="shared" si="7"/>
        <v>13200</v>
      </c>
      <c r="E45" s="21">
        <f t="shared" si="7"/>
        <v>5199</v>
      </c>
      <c r="F45" s="24">
        <f t="shared" si="5"/>
        <v>7.534782608695652</v>
      </c>
      <c r="G45" s="24">
        <f t="shared" si="6"/>
        <v>39.38636363636363</v>
      </c>
      <c r="H45" s="1"/>
      <c r="I45" s="1"/>
      <c r="J45" s="1"/>
      <c r="K45" s="1"/>
    </row>
    <row r="46" spans="1:11" ht="18.75">
      <c r="A46" s="13">
        <v>24060000</v>
      </c>
      <c r="B46" s="15" t="s">
        <v>7</v>
      </c>
      <c r="C46" s="21">
        <f t="shared" si="7"/>
        <v>69000</v>
      </c>
      <c r="D46" s="21">
        <f t="shared" si="7"/>
        <v>13200</v>
      </c>
      <c r="E46" s="21">
        <f t="shared" si="7"/>
        <v>5199</v>
      </c>
      <c r="F46" s="24">
        <f t="shared" si="5"/>
        <v>7.534782608695652</v>
      </c>
      <c r="G46" s="24">
        <f t="shared" si="6"/>
        <v>39.38636363636363</v>
      </c>
      <c r="H46" s="1"/>
      <c r="I46" s="1"/>
      <c r="J46" s="1"/>
      <c r="K46" s="1"/>
    </row>
    <row r="47" spans="1:11" ht="18.75">
      <c r="A47" s="16">
        <v>24060300</v>
      </c>
      <c r="B47" s="18" t="s">
        <v>7</v>
      </c>
      <c r="C47" s="22">
        <v>69000</v>
      </c>
      <c r="D47" s="22">
        <v>13200</v>
      </c>
      <c r="E47" s="22">
        <v>5199</v>
      </c>
      <c r="F47" s="23">
        <f t="shared" si="5"/>
        <v>7.534782608695652</v>
      </c>
      <c r="G47" s="23">
        <f t="shared" si="6"/>
        <v>39.38636363636363</v>
      </c>
      <c r="H47" s="1"/>
      <c r="I47" s="1"/>
      <c r="J47" s="1"/>
      <c r="K47" s="1"/>
    </row>
    <row r="48" spans="1:11" ht="18.75">
      <c r="A48" s="13">
        <v>30000000</v>
      </c>
      <c r="B48" s="14" t="s">
        <v>44</v>
      </c>
      <c r="C48" s="21">
        <f aca="true" t="shared" si="8" ref="C48:E50">C49</f>
        <v>7000</v>
      </c>
      <c r="D48" s="21">
        <f t="shared" si="8"/>
        <v>1740</v>
      </c>
      <c r="E48" s="24">
        <f t="shared" si="8"/>
        <v>0</v>
      </c>
      <c r="F48" s="24">
        <f>E48/C48*100</f>
        <v>0</v>
      </c>
      <c r="G48" s="24">
        <f t="shared" si="6"/>
        <v>0</v>
      </c>
      <c r="H48" s="1"/>
      <c r="I48" s="1"/>
      <c r="J48" s="1"/>
      <c r="K48" s="1"/>
    </row>
    <row r="49" spans="1:11" ht="18.75">
      <c r="A49" s="13">
        <v>31000000</v>
      </c>
      <c r="B49" s="15" t="s">
        <v>15</v>
      </c>
      <c r="C49" s="21">
        <f t="shared" si="8"/>
        <v>7000</v>
      </c>
      <c r="D49" s="21">
        <f t="shared" si="8"/>
        <v>1740</v>
      </c>
      <c r="E49" s="24">
        <f t="shared" si="8"/>
        <v>0</v>
      </c>
      <c r="F49" s="24">
        <f>E49/C49*100</f>
        <v>0</v>
      </c>
      <c r="G49" s="24">
        <f t="shared" si="6"/>
        <v>0</v>
      </c>
      <c r="H49" s="1"/>
      <c r="I49" s="1"/>
      <c r="J49" s="1"/>
      <c r="K49" s="1"/>
    </row>
    <row r="50" spans="1:11" ht="56.25">
      <c r="A50" s="13">
        <v>31010000</v>
      </c>
      <c r="B50" s="19" t="s">
        <v>45</v>
      </c>
      <c r="C50" s="21">
        <f t="shared" si="8"/>
        <v>7000</v>
      </c>
      <c r="D50" s="21">
        <f t="shared" si="8"/>
        <v>1740</v>
      </c>
      <c r="E50" s="24">
        <f t="shared" si="8"/>
        <v>0</v>
      </c>
      <c r="F50" s="24">
        <f>E50/C50*100</f>
        <v>0</v>
      </c>
      <c r="G50" s="24">
        <f t="shared" si="6"/>
        <v>0</v>
      </c>
      <c r="H50" s="1"/>
      <c r="I50" s="1"/>
      <c r="J50" s="1"/>
      <c r="K50" s="1"/>
    </row>
    <row r="51" spans="1:11" ht="56.25">
      <c r="A51" s="16">
        <v>31010200</v>
      </c>
      <c r="B51" s="17" t="s">
        <v>46</v>
      </c>
      <c r="C51" s="22">
        <v>7000</v>
      </c>
      <c r="D51" s="22">
        <v>1740</v>
      </c>
      <c r="E51" s="23">
        <v>0</v>
      </c>
      <c r="F51" s="23">
        <f>E51/C51*100</f>
        <v>0</v>
      </c>
      <c r="G51" s="23">
        <f t="shared" si="6"/>
        <v>0</v>
      </c>
      <c r="H51" s="1"/>
      <c r="I51" s="1"/>
      <c r="J51" s="1"/>
      <c r="K51" s="1"/>
    </row>
    <row r="52" spans="1:11" ht="18.75">
      <c r="A52" s="14">
        <v>900101</v>
      </c>
      <c r="B52" s="14" t="s">
        <v>12</v>
      </c>
      <c r="C52" s="21">
        <f>C16+C33+C48</f>
        <v>16749405</v>
      </c>
      <c r="D52" s="21">
        <f>D16+D33+D48</f>
        <v>3798640</v>
      </c>
      <c r="E52" s="21">
        <f>E16+E33+E48</f>
        <v>3785762</v>
      </c>
      <c r="F52" s="24">
        <f>E52/C52*100</f>
        <v>22.60236706915858</v>
      </c>
      <c r="G52" s="24">
        <f t="shared" si="6"/>
        <v>99.66098393109112</v>
      </c>
      <c r="H52" s="1"/>
      <c r="I52" s="1"/>
      <c r="J52" s="1"/>
      <c r="K52" s="1"/>
    </row>
    <row r="53" spans="1:11" ht="18.75">
      <c r="A53" s="13"/>
      <c r="B53" s="14"/>
      <c r="C53" s="21"/>
      <c r="D53" s="21"/>
      <c r="E53" s="21"/>
      <c r="F53" s="24"/>
      <c r="G53" s="24"/>
      <c r="H53" s="1"/>
      <c r="I53" s="1"/>
      <c r="J53" s="1"/>
      <c r="K53" s="1"/>
    </row>
    <row r="54" spans="1:11" ht="22.5" customHeight="1">
      <c r="A54" s="13">
        <v>40000000</v>
      </c>
      <c r="B54" s="14" t="s">
        <v>47</v>
      </c>
      <c r="C54" s="4"/>
      <c r="D54" s="4"/>
      <c r="E54" s="4"/>
      <c r="F54" s="11"/>
      <c r="G54" s="11"/>
      <c r="H54" s="1"/>
      <c r="I54" s="1"/>
      <c r="J54" s="1"/>
      <c r="K54" s="1"/>
    </row>
    <row r="55" spans="1:11" ht="22.5" customHeight="1">
      <c r="A55" s="14">
        <v>41000000</v>
      </c>
      <c r="B55" s="15" t="s">
        <v>27</v>
      </c>
      <c r="C55" s="4">
        <f>C56+C58</f>
        <v>1253104</v>
      </c>
      <c r="D55" s="4">
        <f>D56+D58</f>
        <v>1021814</v>
      </c>
      <c r="E55" s="4">
        <f>E56+E57</f>
        <v>153700</v>
      </c>
      <c r="F55" s="11">
        <f>F54</f>
        <v>0</v>
      </c>
      <c r="G55" s="11">
        <f>G54</f>
        <v>0</v>
      </c>
      <c r="H55" s="1"/>
      <c r="I55" s="1"/>
      <c r="J55" s="1"/>
      <c r="K55" s="1"/>
    </row>
    <row r="56" spans="1:11" ht="21" customHeight="1">
      <c r="A56" s="14">
        <v>41010900</v>
      </c>
      <c r="B56" s="15" t="s">
        <v>28</v>
      </c>
      <c r="C56" s="34">
        <v>0</v>
      </c>
      <c r="D56" s="34">
        <v>0</v>
      </c>
      <c r="E56" s="34">
        <v>0</v>
      </c>
      <c r="F56" s="11">
        <v>0</v>
      </c>
      <c r="G56" s="11">
        <v>0</v>
      </c>
      <c r="H56" s="1"/>
      <c r="I56" s="1"/>
      <c r="J56" s="1"/>
      <c r="K56" s="1"/>
    </row>
    <row r="57" spans="1:11" ht="22.5" customHeight="1">
      <c r="A57" s="13">
        <v>41050000</v>
      </c>
      <c r="B57" s="15" t="s">
        <v>48</v>
      </c>
      <c r="C57" s="4">
        <f>C58</f>
        <v>1253104</v>
      </c>
      <c r="D57" s="4">
        <f>D58</f>
        <v>1021814</v>
      </c>
      <c r="E57" s="4">
        <f>E58</f>
        <v>153700</v>
      </c>
      <c r="F57" s="34">
        <f>F58</f>
        <v>12.265542205595066</v>
      </c>
      <c r="G57" s="34">
        <f>G58</f>
        <v>15.041876505900293</v>
      </c>
      <c r="H57" s="1"/>
      <c r="I57" s="1"/>
      <c r="J57" s="1"/>
      <c r="K57" s="1"/>
    </row>
    <row r="58" spans="1:11" ht="21" customHeight="1">
      <c r="A58" s="29">
        <v>41053900</v>
      </c>
      <c r="B58" s="30" t="s">
        <v>22</v>
      </c>
      <c r="C58" s="21">
        <f>C59+C60+C61</f>
        <v>1253104</v>
      </c>
      <c r="D58" s="21">
        <f>D59+D60+D61</f>
        <v>1021814</v>
      </c>
      <c r="E58" s="21">
        <f>E59+E60+E61</f>
        <v>153700</v>
      </c>
      <c r="F58" s="24">
        <f>E58/C58*100</f>
        <v>12.265542205595066</v>
      </c>
      <c r="G58" s="24">
        <f>E58/D58*100</f>
        <v>15.041876505900293</v>
      </c>
      <c r="H58" s="1"/>
      <c r="I58" s="1"/>
      <c r="J58" s="1"/>
      <c r="K58" s="1"/>
    </row>
    <row r="59" spans="1:11" ht="37.5">
      <c r="A59" s="31">
        <v>41053900</v>
      </c>
      <c r="B59" s="17" t="s">
        <v>49</v>
      </c>
      <c r="C59" s="22">
        <v>333290</v>
      </c>
      <c r="D59" s="22">
        <v>102000</v>
      </c>
      <c r="E59" s="23">
        <v>0</v>
      </c>
      <c r="F59" s="23">
        <f>E59/C59*100</f>
        <v>0</v>
      </c>
      <c r="G59" s="23">
        <f>E59/D59*100</f>
        <v>0</v>
      </c>
      <c r="H59" s="1"/>
      <c r="I59" s="1"/>
      <c r="J59" s="1"/>
      <c r="K59" s="1"/>
    </row>
    <row r="60" spans="1:11" ht="37.5">
      <c r="A60" s="31">
        <v>41053900</v>
      </c>
      <c r="B60" s="17" t="s">
        <v>54</v>
      </c>
      <c r="C60" s="22">
        <v>420000</v>
      </c>
      <c r="D60" s="22">
        <v>420000</v>
      </c>
      <c r="E60" s="22">
        <v>153700</v>
      </c>
      <c r="F60" s="23">
        <f>E60/C60*100</f>
        <v>36.595238095238095</v>
      </c>
      <c r="G60" s="23">
        <f>E60/D60*100</f>
        <v>36.595238095238095</v>
      </c>
      <c r="H60" s="1"/>
      <c r="I60" s="1"/>
      <c r="J60" s="1"/>
      <c r="K60" s="1"/>
    </row>
    <row r="61" spans="1:11" ht="18.75">
      <c r="A61" s="31">
        <v>41053900</v>
      </c>
      <c r="B61" s="17" t="s">
        <v>56</v>
      </c>
      <c r="C61" s="22">
        <v>499814</v>
      </c>
      <c r="D61" s="22">
        <v>499814</v>
      </c>
      <c r="E61" s="23">
        <v>0</v>
      </c>
      <c r="F61" s="23">
        <f>E61/C61*100</f>
        <v>0</v>
      </c>
      <c r="G61" s="23">
        <f>E61/D61*100</f>
        <v>0</v>
      </c>
      <c r="H61" s="1"/>
      <c r="I61" s="1"/>
      <c r="J61" s="1"/>
      <c r="K61" s="1"/>
    </row>
    <row r="62" spans="1:11" ht="18.75">
      <c r="A62" s="13"/>
      <c r="B62" s="14" t="s">
        <v>55</v>
      </c>
      <c r="C62" s="32"/>
      <c r="D62" s="32"/>
      <c r="E62" s="32"/>
      <c r="F62" s="33"/>
      <c r="G62" s="33"/>
      <c r="H62" s="1"/>
      <c r="I62" s="1"/>
      <c r="J62" s="1"/>
      <c r="K62" s="1"/>
    </row>
    <row r="63" spans="1:11" ht="21" customHeight="1">
      <c r="A63" s="14">
        <v>900102</v>
      </c>
      <c r="B63" s="15" t="s">
        <v>24</v>
      </c>
      <c r="C63" s="4">
        <f>C52+C58</f>
        <v>18002509</v>
      </c>
      <c r="D63" s="4">
        <f>D52+D58</f>
        <v>4820454</v>
      </c>
      <c r="E63" s="4">
        <f>E55+E52</f>
        <v>3939462</v>
      </c>
      <c r="F63" s="11">
        <f>E63/C63*100</f>
        <v>21.882849773884296</v>
      </c>
      <c r="G63" s="11">
        <f>E63/D63*100</f>
        <v>81.72387912009947</v>
      </c>
      <c r="H63" s="1"/>
      <c r="I63" s="1"/>
      <c r="J63" s="1"/>
      <c r="K63" s="1"/>
    </row>
    <row r="64" spans="1:11" ht="18.75">
      <c r="A64" s="14">
        <v>602100</v>
      </c>
      <c r="B64" s="15" t="s">
        <v>13</v>
      </c>
      <c r="C64" s="4"/>
      <c r="D64" s="3"/>
      <c r="E64" s="4">
        <v>1316298</v>
      </c>
      <c r="F64" s="12"/>
      <c r="G64" s="12"/>
      <c r="H64" s="1"/>
      <c r="I64" s="1"/>
      <c r="J64" s="1"/>
      <c r="K64" s="1"/>
    </row>
    <row r="65" spans="1:11" ht="18.75">
      <c r="A65" s="14">
        <v>603000</v>
      </c>
      <c r="B65" s="15" t="s">
        <v>14</v>
      </c>
      <c r="C65" s="4"/>
      <c r="D65" s="3"/>
      <c r="E65" s="3"/>
      <c r="F65" s="12"/>
      <c r="G65" s="12"/>
      <c r="H65" s="1"/>
      <c r="I65" s="1"/>
      <c r="J65" s="1"/>
      <c r="K65" s="1"/>
    </row>
    <row r="66" spans="1:11" ht="19.5" thickBot="1">
      <c r="A66" s="15"/>
      <c r="B66" s="25" t="s">
        <v>23</v>
      </c>
      <c r="C66" s="4">
        <f>C63</f>
        <v>18002509</v>
      </c>
      <c r="D66" s="4">
        <f>D63</f>
        <v>4820454</v>
      </c>
      <c r="E66" s="4">
        <f>E63+E64+E65</f>
        <v>5255760</v>
      </c>
      <c r="F66" s="11">
        <f>E66/C66*100</f>
        <v>29.194597264192453</v>
      </c>
      <c r="G66" s="11">
        <f>E66/D66*100</f>
        <v>109.03039423257643</v>
      </c>
      <c r="H66" s="1"/>
      <c r="I66" s="1"/>
      <c r="J66" s="1"/>
      <c r="K66" s="1"/>
    </row>
    <row r="67" spans="1:11" ht="19.5" thickBot="1">
      <c r="A67" s="35"/>
      <c r="B67" s="36" t="s">
        <v>61</v>
      </c>
      <c r="C67" s="37"/>
      <c r="D67" s="37"/>
      <c r="E67" s="37"/>
      <c r="F67" s="38"/>
      <c r="G67" s="38"/>
      <c r="H67" s="1"/>
      <c r="I67" s="1"/>
      <c r="J67" s="1"/>
      <c r="K67" s="1"/>
    </row>
    <row r="68" spans="1:11" ht="18.75">
      <c r="A68" s="39">
        <v>25000000</v>
      </c>
      <c r="B68" s="40" t="s">
        <v>62</v>
      </c>
      <c r="C68" s="41">
        <f>C69</f>
        <v>0</v>
      </c>
      <c r="D68" s="41">
        <f>D69</f>
        <v>0</v>
      </c>
      <c r="E68" s="41">
        <f>E69</f>
        <v>245</v>
      </c>
      <c r="F68" s="42">
        <v>0</v>
      </c>
      <c r="G68" s="43">
        <v>0</v>
      </c>
      <c r="H68" s="1"/>
      <c r="I68" s="1"/>
      <c r="J68" s="1"/>
      <c r="K68" s="1"/>
    </row>
    <row r="69" spans="1:11" ht="18.75">
      <c r="A69" s="44">
        <v>25010000</v>
      </c>
      <c r="B69" s="45" t="s">
        <v>63</v>
      </c>
      <c r="C69" s="46">
        <f>+C71</f>
        <v>0</v>
      </c>
      <c r="D69" s="46">
        <f>+D71</f>
        <v>0</v>
      </c>
      <c r="E69" s="46">
        <f>E71</f>
        <v>245</v>
      </c>
      <c r="F69" s="47">
        <v>0</v>
      </c>
      <c r="G69" s="48">
        <v>0</v>
      </c>
      <c r="H69" s="1"/>
      <c r="I69" s="1"/>
      <c r="J69" s="1"/>
      <c r="K69" s="1"/>
    </row>
    <row r="70" spans="1:11" ht="18.75">
      <c r="A70" s="49"/>
      <c r="B70" s="50" t="s">
        <v>64</v>
      </c>
      <c r="C70" s="51"/>
      <c r="D70" s="51"/>
      <c r="E70" s="51"/>
      <c r="F70" s="52"/>
      <c r="G70" s="53"/>
      <c r="H70" s="1"/>
      <c r="I70" s="1"/>
      <c r="J70" s="1"/>
      <c r="K70" s="1"/>
    </row>
    <row r="71" spans="1:11" ht="18.75">
      <c r="A71" s="54">
        <v>25010300</v>
      </c>
      <c r="B71" s="55" t="s">
        <v>65</v>
      </c>
      <c r="C71" s="3">
        <v>0</v>
      </c>
      <c r="D71" s="3">
        <v>0</v>
      </c>
      <c r="E71" s="3">
        <v>245</v>
      </c>
      <c r="F71" s="52">
        <v>0</v>
      </c>
      <c r="G71" s="53">
        <v>0</v>
      </c>
      <c r="H71" s="1"/>
      <c r="I71" s="1"/>
      <c r="J71" s="1"/>
      <c r="K71" s="1"/>
    </row>
    <row r="72" spans="1:11" ht="19.5" thickBot="1">
      <c r="A72" s="56"/>
      <c r="B72" s="57"/>
      <c r="C72" s="46"/>
      <c r="D72" s="46"/>
      <c r="E72" s="46"/>
      <c r="F72" s="58"/>
      <c r="G72" s="59"/>
      <c r="H72" s="1"/>
      <c r="I72" s="1"/>
      <c r="J72" s="1"/>
      <c r="K72" s="1"/>
    </row>
    <row r="73" spans="1:11" ht="19.5" thickBot="1">
      <c r="A73" s="60">
        <v>602100</v>
      </c>
      <c r="B73" s="61" t="s">
        <v>13</v>
      </c>
      <c r="C73" s="37"/>
      <c r="D73" s="62"/>
      <c r="E73" s="37">
        <v>2355</v>
      </c>
      <c r="F73" s="63"/>
      <c r="G73" s="63"/>
      <c r="H73" s="1"/>
      <c r="I73" s="1"/>
      <c r="J73" s="1"/>
      <c r="K73" s="1"/>
    </row>
    <row r="74" spans="1:11" ht="19.5" thickBot="1">
      <c r="A74" s="64">
        <v>602300</v>
      </c>
      <c r="B74" s="65" t="s">
        <v>66</v>
      </c>
      <c r="C74" s="66"/>
      <c r="D74" s="67"/>
      <c r="E74" s="67"/>
      <c r="F74" s="63"/>
      <c r="G74" s="63"/>
      <c r="H74" s="1"/>
      <c r="I74" s="1"/>
      <c r="J74" s="1"/>
      <c r="K74" s="1"/>
    </row>
    <row r="75" spans="1:11" ht="19.5" thickBot="1">
      <c r="A75" s="68"/>
      <c r="B75" s="69" t="s">
        <v>67</v>
      </c>
      <c r="C75" s="66">
        <f>C68</f>
        <v>0</v>
      </c>
      <c r="D75" s="66">
        <f>D68</f>
        <v>0</v>
      </c>
      <c r="E75" s="66">
        <f>E68+E73</f>
        <v>2600</v>
      </c>
      <c r="F75" s="70">
        <v>0</v>
      </c>
      <c r="G75" s="70">
        <v>0</v>
      </c>
      <c r="H75" s="1"/>
      <c r="I75" s="1"/>
      <c r="J75" s="1"/>
      <c r="K75" s="1"/>
    </row>
    <row r="76" spans="1:11" ht="18.75">
      <c r="A76" s="15"/>
      <c r="B76" s="25"/>
      <c r="C76" s="4"/>
      <c r="D76" s="4"/>
      <c r="E76" s="4"/>
      <c r="F76" s="11"/>
      <c r="G76" s="11"/>
      <c r="H76" s="1"/>
      <c r="I76" s="1"/>
      <c r="J76" s="1"/>
      <c r="K76" s="1"/>
    </row>
    <row r="77" spans="1:8" ht="18.75" customHeight="1">
      <c r="A77" s="14">
        <v>900103</v>
      </c>
      <c r="B77" s="15" t="s">
        <v>25</v>
      </c>
      <c r="C77" s="4">
        <f>C66</f>
        <v>18002509</v>
      </c>
      <c r="D77" s="4">
        <f>D66</f>
        <v>4820454</v>
      </c>
      <c r="E77" s="4">
        <f>E66+E75</f>
        <v>5258360</v>
      </c>
      <c r="F77" s="11">
        <f>E77/C77*100</f>
        <v>29.209039695522442</v>
      </c>
      <c r="G77" s="11">
        <f>E77/D77*100</f>
        <v>109.08433106093327</v>
      </c>
      <c r="H77" s="1"/>
    </row>
    <row r="78" spans="1:1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0.25">
      <c r="A80" s="1"/>
      <c r="B80" s="26"/>
      <c r="C80" s="26"/>
      <c r="D80" s="26"/>
      <c r="E80" s="27"/>
      <c r="F80" s="1"/>
      <c r="G80" s="1"/>
      <c r="H80" s="1"/>
      <c r="I80" s="1"/>
      <c r="J80" s="1"/>
      <c r="K80" s="1"/>
    </row>
    <row r="81" spans="1:11" ht="20.25">
      <c r="A81" s="1"/>
      <c r="B81" s="28" t="s">
        <v>69</v>
      </c>
      <c r="C81" s="27"/>
      <c r="D81" s="27"/>
      <c r="E81" s="27" t="s">
        <v>70</v>
      </c>
      <c r="F81" s="1"/>
      <c r="G81" s="1"/>
      <c r="H81" s="1"/>
      <c r="I81" s="1"/>
      <c r="J81" s="1"/>
      <c r="K81" s="1"/>
    </row>
    <row r="82" spans="1:1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8:11" ht="18.75">
      <c r="H253" s="1"/>
      <c r="I253" s="1"/>
      <c r="J253" s="1"/>
      <c r="K253" s="1"/>
    </row>
    <row r="254" spans="8:11" ht="18.75">
      <c r="H254" s="1"/>
      <c r="I254" s="1"/>
      <c r="J254" s="1"/>
      <c r="K254" s="1"/>
    </row>
    <row r="255" spans="8:11" ht="18.75">
      <c r="H255" s="1"/>
      <c r="I255" s="1"/>
      <c r="J255" s="1"/>
      <c r="K255" s="1"/>
    </row>
    <row r="256" spans="8:11" ht="18.75">
      <c r="H256" s="1"/>
      <c r="I256" s="1"/>
      <c r="J256" s="1"/>
      <c r="K256" s="1"/>
    </row>
    <row r="257" spans="8:11" ht="18.75">
      <c r="H257" s="1"/>
      <c r="I257" s="1"/>
      <c r="J257" s="1"/>
      <c r="K257" s="1"/>
    </row>
    <row r="258" spans="8:11" ht="18.75">
      <c r="H258" s="1"/>
      <c r="I258" s="1"/>
      <c r="J258" s="1"/>
      <c r="K258" s="1"/>
    </row>
    <row r="259" spans="8:11" ht="18.75">
      <c r="H259" s="1"/>
      <c r="I259" s="1"/>
      <c r="J259" s="1"/>
      <c r="K259" s="1"/>
    </row>
    <row r="260" spans="8:11" ht="18.75">
      <c r="H260" s="1"/>
      <c r="I260" s="1"/>
      <c r="J260" s="1"/>
      <c r="K260" s="1"/>
    </row>
    <row r="261" spans="8:11" ht="18.75">
      <c r="H261" s="1"/>
      <c r="I261" s="1"/>
      <c r="J261" s="1"/>
      <c r="K261" s="1"/>
    </row>
    <row r="262" spans="8:11" ht="18.75">
      <c r="H262" s="1"/>
      <c r="I262" s="1"/>
      <c r="J262" s="1"/>
      <c r="K262" s="1"/>
    </row>
    <row r="263" spans="8:11" ht="18.75">
      <c r="H263" s="1"/>
      <c r="I263" s="1"/>
      <c r="J263" s="1"/>
      <c r="K263" s="1"/>
    </row>
    <row r="264" spans="8:11" ht="18.75">
      <c r="H264" s="1"/>
      <c r="I264" s="1"/>
      <c r="J264" s="1"/>
      <c r="K264" s="1"/>
    </row>
    <row r="265" spans="8:11" ht="18.75">
      <c r="H265" s="1"/>
      <c r="I265" s="1"/>
      <c r="J265" s="1"/>
      <c r="K265" s="1"/>
    </row>
    <row r="266" spans="8:11" ht="18.75">
      <c r="H266" s="1"/>
      <c r="I266" s="1"/>
      <c r="J266" s="1"/>
      <c r="K266" s="1"/>
    </row>
    <row r="267" spans="8:11" ht="18.75">
      <c r="H267" s="1"/>
      <c r="I267" s="1"/>
      <c r="J267" s="1"/>
      <c r="K267" s="1"/>
    </row>
    <row r="268" spans="8:11" ht="18.75">
      <c r="H268" s="1"/>
      <c r="I268" s="1"/>
      <c r="J268" s="1"/>
      <c r="K268" s="1"/>
    </row>
    <row r="269" spans="8:11" ht="18.75">
      <c r="H269" s="1"/>
      <c r="I269" s="1"/>
      <c r="J269" s="1"/>
      <c r="K269" s="1"/>
    </row>
    <row r="270" spans="8:11" ht="18.75">
      <c r="H270" s="1"/>
      <c r="I270" s="1"/>
      <c r="J270" s="1"/>
      <c r="K270" s="1"/>
    </row>
    <row r="271" spans="8:11" ht="18.75">
      <c r="H271" s="1"/>
      <c r="I271" s="1"/>
      <c r="J271" s="1"/>
      <c r="K271" s="1"/>
    </row>
    <row r="272" spans="8:11" ht="18.75">
      <c r="H272" s="1"/>
      <c r="I272" s="1"/>
      <c r="J272" s="1"/>
      <c r="K272" s="1"/>
    </row>
    <row r="273" spans="8:11" ht="18.75">
      <c r="H273" s="1"/>
      <c r="I273" s="1"/>
      <c r="J273" s="1"/>
      <c r="K273" s="1"/>
    </row>
    <row r="274" spans="8:11" ht="18.75">
      <c r="H274" s="1"/>
      <c r="I274" s="1"/>
      <c r="J274" s="1"/>
      <c r="K274" s="1"/>
    </row>
    <row r="275" spans="8:11" ht="18.75">
      <c r="H275" s="1"/>
      <c r="I275" s="1"/>
      <c r="J275" s="1"/>
      <c r="K275" s="1"/>
    </row>
    <row r="276" spans="8:11" ht="18.75">
      <c r="H276" s="1"/>
      <c r="I276" s="1"/>
      <c r="J276" s="1"/>
      <c r="K276" s="1"/>
    </row>
    <row r="277" spans="8:11" ht="18.75">
      <c r="H277" s="1"/>
      <c r="I277" s="1"/>
      <c r="J277" s="1"/>
      <c r="K277" s="1"/>
    </row>
    <row r="278" spans="8:11" ht="18.75">
      <c r="H278" s="1"/>
      <c r="I278" s="1"/>
      <c r="J278" s="1"/>
      <c r="K278" s="1"/>
    </row>
    <row r="279" spans="8:11" ht="18.75">
      <c r="H279" s="1"/>
      <c r="I279" s="1"/>
      <c r="J279" s="1"/>
      <c r="K279" s="1"/>
    </row>
    <row r="280" spans="8:11" ht="18.75">
      <c r="H280" s="1"/>
      <c r="I280" s="1"/>
      <c r="J280" s="1"/>
      <c r="K280" s="1"/>
    </row>
    <row r="281" spans="8:11" ht="18.75">
      <c r="H281" s="1"/>
      <c r="I281" s="1"/>
      <c r="J281" s="1"/>
      <c r="K281" s="1"/>
    </row>
    <row r="282" spans="8:11" ht="18.75">
      <c r="H282" s="1"/>
      <c r="I282" s="1"/>
      <c r="J282" s="1"/>
      <c r="K282" s="1"/>
    </row>
    <row r="283" spans="8:11" ht="18.75">
      <c r="H283" s="1"/>
      <c r="I283" s="1"/>
      <c r="J283" s="1"/>
      <c r="K283" s="1"/>
    </row>
    <row r="284" spans="8:11" ht="18.75">
      <c r="H284" s="1"/>
      <c r="I284" s="1"/>
      <c r="J284" s="1"/>
      <c r="K284" s="1"/>
    </row>
    <row r="285" spans="8:11" ht="18.75">
      <c r="H285" s="1"/>
      <c r="I285" s="1"/>
      <c r="J285" s="1"/>
      <c r="K285" s="1"/>
    </row>
    <row r="286" spans="8:11" ht="18.75">
      <c r="H286" s="1"/>
      <c r="I286" s="1"/>
      <c r="J286" s="1"/>
      <c r="K286" s="1"/>
    </row>
    <row r="287" spans="8:11" ht="18.75">
      <c r="H287" s="1"/>
      <c r="I287" s="1"/>
      <c r="J287" s="1"/>
      <c r="K287" s="1"/>
    </row>
    <row r="288" spans="8:11" ht="18.75">
      <c r="H288" s="1"/>
      <c r="I288" s="1"/>
      <c r="J288" s="1"/>
      <c r="K288" s="1"/>
    </row>
    <row r="289" spans="8:11" ht="18.75">
      <c r="H289" s="1"/>
      <c r="I289" s="1"/>
      <c r="J289" s="1"/>
      <c r="K289" s="1"/>
    </row>
    <row r="290" spans="8:11" ht="18.75">
      <c r="H290" s="1"/>
      <c r="I290" s="1"/>
      <c r="J290" s="1"/>
      <c r="K290" s="1"/>
    </row>
    <row r="291" spans="8:11" ht="18.75">
      <c r="H291" s="1"/>
      <c r="I291" s="1"/>
      <c r="J291" s="1"/>
      <c r="K291" s="1"/>
    </row>
    <row r="292" spans="8:11" ht="18.75">
      <c r="H292" s="1"/>
      <c r="I292" s="1"/>
      <c r="J292" s="1"/>
      <c r="K292" s="1"/>
    </row>
    <row r="293" spans="8:11" ht="18.75">
      <c r="H293" s="1"/>
      <c r="I293" s="1"/>
      <c r="J293" s="1"/>
      <c r="K293" s="1"/>
    </row>
    <row r="294" spans="8:11" ht="18.75">
      <c r="H294" s="1"/>
      <c r="I294" s="1"/>
      <c r="J294" s="1"/>
      <c r="K294" s="1"/>
    </row>
    <row r="295" spans="8:11" ht="18.75">
      <c r="H295" s="1"/>
      <c r="I295" s="1"/>
      <c r="J295" s="1"/>
      <c r="K295" s="1"/>
    </row>
    <row r="296" spans="8:11" ht="18.75">
      <c r="H296" s="1"/>
      <c r="I296" s="1"/>
      <c r="J296" s="1"/>
      <c r="K296" s="1"/>
    </row>
    <row r="297" spans="8:11" ht="18.75">
      <c r="H297" s="1"/>
      <c r="I297" s="1"/>
      <c r="J297" s="1"/>
      <c r="K297" s="1"/>
    </row>
    <row r="298" spans="8:11" ht="18.75">
      <c r="H298" s="1"/>
      <c r="I298" s="1"/>
      <c r="J298" s="1"/>
      <c r="K298" s="1"/>
    </row>
    <row r="299" spans="8:11" ht="18.75">
      <c r="H299" s="1"/>
      <c r="I299" s="1"/>
      <c r="J299" s="1"/>
      <c r="K299" s="1"/>
    </row>
    <row r="300" spans="8:11" ht="18.75">
      <c r="H300" s="1"/>
      <c r="I300" s="1"/>
      <c r="J300" s="1"/>
      <c r="K300" s="1"/>
    </row>
    <row r="301" spans="8:11" ht="18.75">
      <c r="H301" s="1"/>
      <c r="I301" s="1"/>
      <c r="J301" s="1"/>
      <c r="K301" s="1"/>
    </row>
    <row r="302" spans="8:11" ht="18.75">
      <c r="H302" s="1"/>
      <c r="I302" s="1"/>
      <c r="J302" s="1"/>
      <c r="K302" s="1"/>
    </row>
    <row r="303" spans="8:11" ht="18.75">
      <c r="H303" s="1"/>
      <c r="I303" s="1"/>
      <c r="J303" s="1"/>
      <c r="K303" s="1"/>
    </row>
    <row r="304" spans="8:11" ht="18.75">
      <c r="H304" s="1"/>
      <c r="I304" s="1"/>
      <c r="J304" s="1"/>
      <c r="K304" s="1"/>
    </row>
    <row r="305" spans="8:11" ht="18.75">
      <c r="H305" s="1"/>
      <c r="I305" s="1"/>
      <c r="J305" s="1"/>
      <c r="K305" s="1"/>
    </row>
    <row r="306" spans="8:11" ht="18.75">
      <c r="H306" s="1"/>
      <c r="I306" s="1"/>
      <c r="J306" s="1"/>
      <c r="K306" s="1"/>
    </row>
    <row r="307" spans="8:11" ht="18.75">
      <c r="H307" s="1"/>
      <c r="I307" s="1"/>
      <c r="J307" s="1"/>
      <c r="K307" s="1"/>
    </row>
    <row r="308" spans="8:11" ht="18.75">
      <c r="H308" s="1"/>
      <c r="I308" s="1"/>
      <c r="J308" s="1"/>
      <c r="K308" s="1"/>
    </row>
    <row r="309" spans="8:11" ht="18.75">
      <c r="H309" s="1"/>
      <c r="I309" s="1"/>
      <c r="J309" s="1"/>
      <c r="K309" s="1"/>
    </row>
    <row r="310" spans="8:11" ht="18.75">
      <c r="H310" s="1"/>
      <c r="I310" s="1"/>
      <c r="J310" s="1"/>
      <c r="K310" s="1"/>
    </row>
    <row r="311" spans="8:11" ht="18.75">
      <c r="H311" s="1"/>
      <c r="I311" s="1"/>
      <c r="J311" s="1"/>
      <c r="K311" s="1"/>
    </row>
    <row r="312" spans="8:11" ht="18.75">
      <c r="H312" s="1"/>
      <c r="I312" s="1"/>
      <c r="J312" s="1"/>
      <c r="K312" s="1"/>
    </row>
    <row r="313" spans="8:11" ht="18.75">
      <c r="H313" s="1"/>
      <c r="I313" s="1"/>
      <c r="J313" s="1"/>
      <c r="K313" s="1"/>
    </row>
    <row r="314" spans="8:11" ht="18.75">
      <c r="H314" s="1"/>
      <c r="I314" s="1"/>
      <c r="J314" s="1"/>
      <c r="K314" s="1"/>
    </row>
    <row r="315" spans="8:11" ht="18.75">
      <c r="H315" s="1"/>
      <c r="I315" s="1"/>
      <c r="J315" s="1"/>
      <c r="K315" s="1"/>
    </row>
    <row r="316" spans="8:11" ht="18.75">
      <c r="H316" s="1"/>
      <c r="I316" s="1"/>
      <c r="J316" s="1"/>
      <c r="K316" s="1"/>
    </row>
    <row r="317" spans="8:11" ht="18.75">
      <c r="H317" s="1"/>
      <c r="I317" s="1"/>
      <c r="J317" s="1"/>
      <c r="K317" s="1"/>
    </row>
    <row r="318" spans="8:11" ht="18.75">
      <c r="H318" s="1"/>
      <c r="I318" s="1"/>
      <c r="J318" s="1"/>
      <c r="K318" s="1"/>
    </row>
    <row r="319" spans="8:11" ht="18.75">
      <c r="H319" s="1"/>
      <c r="I319" s="1"/>
      <c r="J319" s="1"/>
      <c r="K319" s="1"/>
    </row>
    <row r="320" spans="8:11" ht="18.75">
      <c r="H320" s="1"/>
      <c r="I320" s="1"/>
      <c r="J320" s="1"/>
      <c r="K320" s="1"/>
    </row>
    <row r="321" spans="8:11" ht="18.75">
      <c r="H321" s="1"/>
      <c r="I321" s="1"/>
      <c r="J321" s="1"/>
      <c r="K321" s="1"/>
    </row>
    <row r="322" spans="8:11" ht="18.75">
      <c r="H322" s="1"/>
      <c r="I322" s="1"/>
      <c r="J322" s="1"/>
      <c r="K322" s="1"/>
    </row>
    <row r="323" spans="8:11" ht="18.75">
      <c r="H323" s="1"/>
      <c r="I323" s="1"/>
      <c r="J323" s="1"/>
      <c r="K323" s="1"/>
    </row>
    <row r="324" spans="8:11" ht="18.75">
      <c r="H324" s="1"/>
      <c r="I324" s="1"/>
      <c r="J324" s="1"/>
      <c r="K324" s="1"/>
    </row>
  </sheetData>
  <sheetProtection/>
  <mergeCells count="11">
    <mergeCell ref="E2:G3"/>
    <mergeCell ref="B10:B14"/>
    <mergeCell ref="A10:A14"/>
    <mergeCell ref="C10:C14"/>
    <mergeCell ref="D10:D14"/>
    <mergeCell ref="E10:E14"/>
    <mergeCell ref="F11:F14"/>
    <mergeCell ref="G11:G14"/>
    <mergeCell ref="A6:G6"/>
    <mergeCell ref="A7:G7"/>
    <mergeCell ref="F10:G10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8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2020-04-22T12:02:03Z</cp:lastPrinted>
  <dcterms:created xsi:type="dcterms:W3CDTF">2002-09-24T12:38:18Z</dcterms:created>
  <dcterms:modified xsi:type="dcterms:W3CDTF">2020-04-29T12:03:39Z</dcterms:modified>
  <cp:category/>
  <cp:version/>
  <cp:contentType/>
  <cp:contentStatus/>
</cp:coreProperties>
</file>