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'Лист1'!$A$1:$H$59</definedName>
  </definedNames>
  <calcPr fullCalcOnLoad="1"/>
</workbook>
</file>

<file path=xl/sharedStrings.xml><?xml version="1.0" encoding="utf-8"?>
<sst xmlns="http://schemas.openxmlformats.org/spreadsheetml/2006/main" count="138" uniqueCount="102">
  <si>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</si>
  <si>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</si>
  <si>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</si>
  <si>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</si>
  <si>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</si>
  <si>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</si>
  <si>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</si>
  <si>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</si>
  <si>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</si>
  <si>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</si>
  <si>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</si>
  <si>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0829</t>
  </si>
  <si>
    <t>Видатки на заходи, передбачені державними і місцевими програмами розвитку культури і мистецтва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</si>
  <si>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</si>
  <si>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</si>
  <si>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</si>
  <si>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</si>
  <si>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</si>
  <si>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</si>
  <si>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</si>
  <si>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</si>
  <si>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</si>
  <si>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</si>
  <si>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091205</t>
  </si>
  <si>
    <t>091209</t>
  </si>
  <si>
    <t>1040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</si>
  <si>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</si>
  <si>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</si>
  <si>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</si>
  <si>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Перелік  місцевих (регіональних)   програм, які фінансуватимуться з  бюджету району у місті у 2016 році</t>
  </si>
  <si>
    <t>грн.</t>
  </si>
  <si>
    <t>090501</t>
  </si>
  <si>
    <t>1050</t>
  </si>
  <si>
    <t>Організація та проведення громадських робіт</t>
  </si>
  <si>
    <t xml:space="preserve">Програма зайнятості населення по м.Дніпропетровську на 2013-2017 роки </t>
  </si>
  <si>
    <t>Комплексна програма розвитку молодіжної та сімейної політики у місті Дніпропетровську на 2016-2020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</si>
  <si>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</si>
  <si>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</si>
  <si>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>ВСЬОГО ВИДАТКІВ:</t>
  </si>
  <si>
    <t>091103</t>
  </si>
  <si>
    <t>Соціальні програми і заходи державних органів у справах молоді</t>
  </si>
  <si>
    <t>130102</t>
  </si>
  <si>
    <t>130106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</si>
  <si>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</si>
  <si>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</si>
  <si>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</si>
  <si>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090802</t>
  </si>
  <si>
    <t>Інші програми соціального захисту дітей</t>
  </si>
  <si>
    <t>250404</t>
  </si>
  <si>
    <t>0133</t>
  </si>
  <si>
    <t>Інші видатки</t>
  </si>
  <si>
    <t>070101</t>
  </si>
  <si>
    <t>070201</t>
  </si>
  <si>
    <t>070202</t>
  </si>
  <si>
    <t>070401</t>
  </si>
  <si>
    <t>0910</t>
  </si>
  <si>
    <t>0921</t>
  </si>
  <si>
    <t>0960</t>
  </si>
  <si>
    <t>070802</t>
  </si>
  <si>
    <t>0990</t>
  </si>
  <si>
    <t>070803</t>
  </si>
  <si>
    <t>070804</t>
  </si>
  <si>
    <t>Дошкільні заклади освіти</t>
  </si>
  <si>
    <t>Загальноосвітні школи( в т.ч.школа-дитячий садок, інтернат при школі), спеціалізовані школи, ліцеї, колегіуми</t>
  </si>
  <si>
    <t>Вечірні(змінні)школи</t>
  </si>
  <si>
    <t>Позашкільні заклади освіти, заходи з позашкільної роботи з дітьми</t>
  </si>
  <si>
    <t>Методична робота, інші заходи у сфері народної освіти</t>
  </si>
  <si>
    <t>Служба технічного нагляду за будівництвом і капітальним ремонтом</t>
  </si>
  <si>
    <t>Централізовані бухгалтерії обласних, міських, районних відділв освіти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</si>
  <si>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</t>
  </si>
  <si>
    <t>Програма виконання доручень виборців депутатами Шевченківської районної у місті ради VII скликання на 2016 рік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</si>
  <si>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                       </t>
  </si>
  <si>
    <t>Програма виконання доручень виборців депутатами міської ради VI скликання на 2014-2015 роки</t>
  </si>
  <si>
    <t>Додаток 5</t>
  </si>
  <si>
    <t>091204</t>
  </si>
  <si>
    <t>1020</t>
  </si>
  <si>
    <t>Територіальні центри соціального обслуговування (надання соціальних послуг)</t>
  </si>
  <si>
    <t>Програма виконання доручень виборців депутатами Шевченківської районної у місті ради VII скликання на 2016 рік; Програма виконання доручень виборців депутатам Дніпропетровської міської ради VIIскликання на 2016-2020 роки</t>
  </si>
  <si>
    <t xml:space="preserve"> Програма виконання доручень виборців депутатам Дніпропетровської міської ради VII скликання на 2016-2020 роки</t>
  </si>
  <si>
    <t xml:space="preserve">Інші видатки </t>
  </si>
  <si>
    <t>180107</t>
  </si>
  <si>
    <t>0470</t>
  </si>
  <si>
    <t>Фінансування енергозберігаючих заходів</t>
  </si>
  <si>
    <t>Цільова програма з енергозбереження та енергоефективності м.Дніпропетровська на 2013-2016 роки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</si>
  <si>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; Програма підвищення рівня володіння сучасними інформаційними технологіями, українською та іноземними мовами на 2016-2018 роки                          </t>
  </si>
  <si>
    <t>Програма реформування та розвитку комунального господарства міста Дніпропетровська на 2016-2020 роки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</si>
  <si>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</si>
  <si>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>Програма реалізації державної політики в Шевченківському районі "Наша молодь 2013-2017 роки"</t>
  </si>
  <si>
    <t>Комплексна програма щорічних масових заходів у Шевченківському районі м.Дніпропетровська на 2016-2018 роки</t>
  </si>
  <si>
    <t>Програма розвитку фізичної культури і спорту в Шевченківському районі на 2012-2016роки</t>
  </si>
  <si>
    <t>Про Програми соціального захисту  дітей-сиріт , дітей позбавлених батьківського піклування та дітей, які опинились в складних життєвих обставинах у Шевченківському районі на 2016-2020 роки</t>
  </si>
  <si>
    <t>Комплексна програма соціального захисту мешканців Шевченківського району на 2016-2018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</si>
  <si>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Шевченківському районі м.Дніпропетровська на 2016-2020 роки"                                </t>
  </si>
  <si>
    <t>01 Шевченківська районна у місті Дніпрі рада, всього</t>
  </si>
  <si>
    <t>41 Відділ комунального господарства Шевченківської районної у місті Дніпрі ради</t>
  </si>
  <si>
    <t>10 Відділ освіти Шевченківської районної у місті Дніпрі ради</t>
  </si>
  <si>
    <t>15 Управління соціального захисту населення  Шевченківської районної у місті Дніпрі ради</t>
  </si>
  <si>
    <t>20 Управління-служба у справах дітей Шевченківської районної у місті Дніпрі ради</t>
  </si>
  <si>
    <t>Заступник голови районної у місті ради з питань діяльності виконавчих органів-керуючий справами виконкому</t>
  </si>
  <si>
    <t>М.В.Ребченко</t>
  </si>
  <si>
    <t>до розпорядження голови районної у місті ради</t>
  </si>
  <si>
    <t>від  30.12.2016    №141-р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</si>
</sst>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2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6" fontId="0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186" fontId="2" fillId="0" borderId="9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wrapText="1"/>
    </xf>
    <xf numFmtId="181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3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 wrapText="1"/>
    </xf>
    <xf numFmtId="183" fontId="0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justify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58"/>
  <sheetViews>
    <sheetView tabSelected="1" zoomScale="85" zoomScaleNormal="85" zoomScaleSheetLayoutView="100" workbookViewId="0" topLeftCell="B1">
      <selection activeCell="E16" sqref="E16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7.0039062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7.253906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01" t="s">
        <v>73</v>
      </c>
      <c r="H1" s="101"/>
    </row>
    <row r="2" spans="7:8" ht="21.75" customHeight="1">
      <c r="G2" s="102" t="s">
        <v>100</v>
      </c>
      <c r="H2" s="102"/>
    </row>
    <row r="3" spans="7:8" ht="12.75">
      <c r="G3" s="103" t="s">
        <v>101</v>
      </c>
      <c r="H3" s="103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7"/>
      <c r="C7" s="17"/>
      <c r="D7" s="107" t="s">
        <v>29</v>
      </c>
      <c r="E7" s="107"/>
      <c r="F7" s="107"/>
      <c r="G7" s="107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1"/>
      <c r="H9" s="6" t="s">
        <v>30</v>
      </c>
    </row>
    <row r="10" spans="1:8" ht="115.5" customHeight="1" thickBot="1">
      <c r="A10" s="30" t="s">
        <v>5</v>
      </c>
      <c r="B10" s="44" t="s">
        <v>9</v>
      </c>
      <c r="C10" s="45" t="s">
        <v>6</v>
      </c>
      <c r="D10" s="44" t="s">
        <v>10</v>
      </c>
      <c r="E10" s="24" t="s">
        <v>7</v>
      </c>
      <c r="F10" s="23" t="s">
        <v>0</v>
      </c>
      <c r="G10" s="24" t="s">
        <v>1</v>
      </c>
      <c r="H10" s="25" t="s">
        <v>8</v>
      </c>
    </row>
    <row r="11" spans="1:8" ht="13.5" thickBot="1">
      <c r="A11" s="22"/>
      <c r="B11" s="26">
        <v>1</v>
      </c>
      <c r="C11" s="27">
        <v>2</v>
      </c>
      <c r="D11" s="26">
        <v>3</v>
      </c>
      <c r="E11" s="34">
        <v>4</v>
      </c>
      <c r="F11" s="35">
        <v>5</v>
      </c>
      <c r="G11" s="91">
        <v>6</v>
      </c>
      <c r="H11" s="46">
        <v>7</v>
      </c>
    </row>
    <row r="12" spans="1:15" ht="28.5" customHeight="1">
      <c r="A12" s="31"/>
      <c r="B12" s="54"/>
      <c r="C12" s="47"/>
      <c r="D12" s="95" t="s">
        <v>93</v>
      </c>
      <c r="E12" s="76"/>
      <c r="F12" s="82">
        <f>F16+F15+F17+F18+F19</f>
        <v>191649</v>
      </c>
      <c r="G12" s="37">
        <f>G16+G15+G17+G18</f>
        <v>0</v>
      </c>
      <c r="H12" s="82">
        <f>H16+H15+H17+H18+H19</f>
        <v>191649</v>
      </c>
      <c r="I12" s="18"/>
      <c r="J12" s="3"/>
      <c r="K12" s="3"/>
      <c r="L12" s="14"/>
      <c r="M12" s="14"/>
      <c r="N12" s="14"/>
      <c r="O12" s="14"/>
    </row>
    <row r="13" spans="1:15" ht="12.75">
      <c r="A13" s="32"/>
      <c r="B13" s="55"/>
      <c r="C13" s="48"/>
      <c r="D13" s="68" t="s">
        <v>2</v>
      </c>
      <c r="E13" s="77"/>
      <c r="F13" s="83"/>
      <c r="G13" s="38"/>
      <c r="H13" s="83"/>
      <c r="I13" s="14"/>
      <c r="J13" s="14"/>
      <c r="K13" s="14"/>
      <c r="L13" s="14"/>
      <c r="M13" s="14"/>
      <c r="N13" s="14"/>
      <c r="O13" s="14"/>
    </row>
    <row r="14" spans="1:15" ht="25.5" customHeight="1" hidden="1">
      <c r="A14" s="32"/>
      <c r="B14" s="55">
        <v>100102</v>
      </c>
      <c r="C14" s="48"/>
      <c r="D14" s="69" t="s">
        <v>3</v>
      </c>
      <c r="E14" s="78"/>
      <c r="F14" s="83"/>
      <c r="G14" s="38"/>
      <c r="H14" s="83">
        <v>0</v>
      </c>
      <c r="I14" s="14"/>
      <c r="J14" s="14"/>
      <c r="K14" s="14"/>
      <c r="L14" s="14"/>
      <c r="M14" s="14"/>
      <c r="N14" s="14"/>
      <c r="O14" s="14"/>
    </row>
    <row r="15" spans="1:15" ht="39" customHeight="1">
      <c r="A15" s="32"/>
      <c r="B15" s="56" t="s">
        <v>39</v>
      </c>
      <c r="C15" s="48">
        <v>1040</v>
      </c>
      <c r="D15" s="69" t="s">
        <v>40</v>
      </c>
      <c r="E15" s="78" t="s">
        <v>87</v>
      </c>
      <c r="F15" s="83">
        <v>11200</v>
      </c>
      <c r="G15" s="38">
        <v>0</v>
      </c>
      <c r="H15" s="83">
        <f aca="true" t="shared" si="0" ref="H15:H20">F15+G15</f>
        <v>11200</v>
      </c>
      <c r="I15" s="14"/>
      <c r="J15" s="14"/>
      <c r="K15" s="14"/>
      <c r="L15" s="14"/>
      <c r="M15" s="14"/>
      <c r="N15" s="14"/>
      <c r="O15" s="14"/>
    </row>
    <row r="16" spans="1:15" ht="49.5" customHeight="1">
      <c r="A16" s="32"/>
      <c r="B16" s="57">
        <v>110104</v>
      </c>
      <c r="C16" s="49" t="s">
        <v>11</v>
      </c>
      <c r="D16" s="70" t="s">
        <v>12</v>
      </c>
      <c r="E16" s="79" t="s">
        <v>88</v>
      </c>
      <c r="F16" s="84">
        <v>143649</v>
      </c>
      <c r="G16" s="38">
        <v>0</v>
      </c>
      <c r="H16" s="83">
        <f t="shared" si="0"/>
        <v>143649</v>
      </c>
      <c r="I16" s="14"/>
      <c r="J16" s="14"/>
      <c r="K16" s="14"/>
      <c r="L16" s="14"/>
      <c r="M16" s="14"/>
      <c r="N16" s="14"/>
      <c r="O16" s="14"/>
    </row>
    <row r="17" spans="1:15" ht="49.5" customHeight="1">
      <c r="A17" s="32"/>
      <c r="B17" s="58" t="s">
        <v>41</v>
      </c>
      <c r="C17" s="50" t="s">
        <v>43</v>
      </c>
      <c r="D17" s="70" t="s">
        <v>44</v>
      </c>
      <c r="E17" s="79" t="s">
        <v>89</v>
      </c>
      <c r="F17" s="84">
        <v>5600</v>
      </c>
      <c r="G17" s="38">
        <v>0</v>
      </c>
      <c r="H17" s="83">
        <f t="shared" si="0"/>
        <v>5600</v>
      </c>
      <c r="I17" s="14"/>
      <c r="J17" s="14"/>
      <c r="K17" s="14"/>
      <c r="L17" s="14"/>
      <c r="M17" s="14"/>
      <c r="N17" s="14"/>
      <c r="O17" s="14"/>
    </row>
    <row r="18" spans="1:15" ht="49.5" customHeight="1">
      <c r="A18" s="32"/>
      <c r="B18" s="58" t="s">
        <v>42</v>
      </c>
      <c r="C18" s="50" t="s">
        <v>43</v>
      </c>
      <c r="D18" s="70" t="s">
        <v>45</v>
      </c>
      <c r="E18" s="79" t="s">
        <v>89</v>
      </c>
      <c r="F18" s="84">
        <v>11200</v>
      </c>
      <c r="G18" s="38">
        <v>0</v>
      </c>
      <c r="H18" s="83">
        <f t="shared" si="0"/>
        <v>11200</v>
      </c>
      <c r="I18" s="14"/>
      <c r="J18" s="14"/>
      <c r="K18" s="14"/>
      <c r="L18" s="14"/>
      <c r="M18" s="14"/>
      <c r="N18" s="14"/>
      <c r="O18" s="14"/>
    </row>
    <row r="19" spans="1:15" ht="49.5" customHeight="1">
      <c r="A19" s="32"/>
      <c r="B19" s="105" t="s">
        <v>48</v>
      </c>
      <c r="C19" s="53" t="s">
        <v>49</v>
      </c>
      <c r="D19" s="71" t="s">
        <v>79</v>
      </c>
      <c r="E19" s="79" t="s">
        <v>72</v>
      </c>
      <c r="F19" s="84">
        <f>34962-14962</f>
        <v>20000</v>
      </c>
      <c r="G19" s="38">
        <v>0</v>
      </c>
      <c r="H19" s="83">
        <f t="shared" si="0"/>
        <v>20000</v>
      </c>
      <c r="I19" s="14"/>
      <c r="J19" s="14"/>
      <c r="K19" s="14"/>
      <c r="L19" s="14"/>
      <c r="M19" s="14"/>
      <c r="N19" s="14"/>
      <c r="O19" s="14"/>
    </row>
    <row r="20" spans="1:15" ht="35.25" customHeight="1">
      <c r="A20" s="32"/>
      <c r="B20" s="106"/>
      <c r="C20" s="51"/>
      <c r="D20" s="72" t="s">
        <v>16</v>
      </c>
      <c r="E20" s="79" t="s">
        <v>72</v>
      </c>
      <c r="F20" s="84">
        <f>34962-14962</f>
        <v>20000</v>
      </c>
      <c r="G20" s="38">
        <v>0</v>
      </c>
      <c r="H20" s="83">
        <f t="shared" si="0"/>
        <v>20000</v>
      </c>
      <c r="I20" s="14"/>
      <c r="J20" s="14"/>
      <c r="K20" s="14"/>
      <c r="L20" s="14"/>
      <c r="M20" s="14"/>
      <c r="N20" s="14"/>
      <c r="O20" s="14"/>
    </row>
    <row r="21" spans="1:15" ht="29.25" customHeight="1">
      <c r="A21" s="33"/>
      <c r="B21" s="59"/>
      <c r="C21" s="51"/>
      <c r="D21" s="94" t="s">
        <v>94</v>
      </c>
      <c r="E21" s="78"/>
      <c r="F21" s="85">
        <f>F22</f>
        <v>15303727</v>
      </c>
      <c r="G21" s="39">
        <f>G22</f>
        <v>0</v>
      </c>
      <c r="H21" s="85">
        <f>H22</f>
        <v>15303727</v>
      </c>
      <c r="I21" s="20"/>
      <c r="J21" s="10"/>
      <c r="K21" s="19"/>
      <c r="L21" s="19"/>
      <c r="M21" s="19"/>
      <c r="N21" s="19"/>
      <c r="O21" s="19"/>
    </row>
    <row r="22" spans="1:15" ht="60" customHeight="1">
      <c r="A22" s="33"/>
      <c r="B22" s="110" t="s">
        <v>13</v>
      </c>
      <c r="C22" s="51" t="s">
        <v>14</v>
      </c>
      <c r="D22" s="71" t="s">
        <v>15</v>
      </c>
      <c r="E22" s="80" t="s">
        <v>37</v>
      </c>
      <c r="F22" s="86">
        <v>15303727</v>
      </c>
      <c r="G22" s="40">
        <v>0</v>
      </c>
      <c r="H22" s="83">
        <f>F22+G22</f>
        <v>15303727</v>
      </c>
      <c r="I22" s="20"/>
      <c r="J22" s="10"/>
      <c r="K22" s="19"/>
      <c r="L22" s="19"/>
      <c r="M22" s="19"/>
      <c r="N22" s="19"/>
      <c r="O22" s="19"/>
    </row>
    <row r="23" spans="1:15" ht="48.75" customHeight="1">
      <c r="A23" s="33"/>
      <c r="B23" s="111"/>
      <c r="C23" s="51"/>
      <c r="D23" s="72" t="s">
        <v>16</v>
      </c>
      <c r="E23" s="78" t="s">
        <v>86</v>
      </c>
      <c r="F23" s="86">
        <v>30400</v>
      </c>
      <c r="G23" s="86">
        <v>0</v>
      </c>
      <c r="H23" s="86">
        <v>50000</v>
      </c>
      <c r="I23" s="20"/>
      <c r="J23" s="10"/>
      <c r="K23" s="19"/>
      <c r="L23" s="19"/>
      <c r="M23" s="19"/>
      <c r="N23" s="19"/>
      <c r="O23" s="19"/>
    </row>
    <row r="24" spans="1:15" ht="35.25" customHeight="1">
      <c r="A24" s="33"/>
      <c r="B24" s="112"/>
      <c r="C24" s="51"/>
      <c r="D24" s="72" t="s">
        <v>16</v>
      </c>
      <c r="E24" s="78" t="s">
        <v>85</v>
      </c>
      <c r="F24" s="86">
        <v>109901</v>
      </c>
      <c r="G24" s="40"/>
      <c r="H24" s="86">
        <v>109901</v>
      </c>
      <c r="I24" s="20"/>
      <c r="J24" s="10"/>
      <c r="K24" s="19"/>
      <c r="L24" s="19"/>
      <c r="M24" s="19"/>
      <c r="N24" s="19"/>
      <c r="O24" s="19"/>
    </row>
    <row r="25" spans="1:15" ht="35.25" customHeight="1">
      <c r="A25" s="33"/>
      <c r="B25" s="60"/>
      <c r="C25" s="52"/>
      <c r="D25" s="73" t="s">
        <v>95</v>
      </c>
      <c r="E25" s="78"/>
      <c r="F25" s="85">
        <f>F40+F26+F28+F30+F32+F34+F36+F38+F44+F42</f>
        <v>30018956</v>
      </c>
      <c r="G25" s="85">
        <f>G40+G26+G28+G30+G32+G34+G36+G38+G44+G42</f>
        <v>288155</v>
      </c>
      <c r="H25" s="85">
        <f>F25+G25</f>
        <v>30307111</v>
      </c>
      <c r="I25" s="19"/>
      <c r="J25" s="19"/>
      <c r="K25" s="19"/>
      <c r="L25" s="19"/>
      <c r="M25" s="19"/>
      <c r="N25" s="19"/>
      <c r="O25" s="19"/>
    </row>
    <row r="26" spans="1:15" ht="31.5" customHeight="1">
      <c r="A26" s="33"/>
      <c r="B26" s="108" t="s">
        <v>51</v>
      </c>
      <c r="C26" s="53" t="s">
        <v>55</v>
      </c>
      <c r="D26" s="71" t="s">
        <v>62</v>
      </c>
      <c r="E26" s="99" t="s">
        <v>71</v>
      </c>
      <c r="F26" s="86">
        <f>3231824+5603622</f>
        <v>8835446</v>
      </c>
      <c r="G26" s="40">
        <v>0</v>
      </c>
      <c r="H26" s="86">
        <f>F26+G26</f>
        <v>8835446</v>
      </c>
      <c r="I26" s="19"/>
      <c r="J26" s="19"/>
      <c r="K26" s="19"/>
      <c r="L26" s="19"/>
      <c r="M26" s="19"/>
      <c r="N26" s="19"/>
      <c r="O26" s="19"/>
    </row>
    <row r="27" spans="1:15" ht="30.75" customHeight="1">
      <c r="A27" s="33"/>
      <c r="B27" s="109"/>
      <c r="C27" s="53"/>
      <c r="D27" s="72" t="s">
        <v>16</v>
      </c>
      <c r="E27" s="104"/>
      <c r="F27" s="86">
        <v>3231824</v>
      </c>
      <c r="G27" s="40">
        <v>0</v>
      </c>
      <c r="H27" s="86">
        <f aca="true" t="shared" si="1" ref="H27:H39">F27+G27</f>
        <v>3231824</v>
      </c>
      <c r="I27" s="19"/>
      <c r="J27" s="19"/>
      <c r="K27" s="19"/>
      <c r="L27" s="19"/>
      <c r="M27" s="19"/>
      <c r="N27" s="19"/>
      <c r="O27" s="19"/>
    </row>
    <row r="28" spans="1:15" ht="57.75" customHeight="1">
      <c r="A28" s="33"/>
      <c r="B28" s="108" t="s">
        <v>52</v>
      </c>
      <c r="C28" s="53" t="s">
        <v>56</v>
      </c>
      <c r="D28" s="71" t="s">
        <v>63</v>
      </c>
      <c r="E28" s="92" t="s">
        <v>84</v>
      </c>
      <c r="F28" s="86">
        <f>5499981+8881557+384061</f>
        <v>14765599</v>
      </c>
      <c r="G28" s="40">
        <v>0</v>
      </c>
      <c r="H28" s="86">
        <f t="shared" si="1"/>
        <v>14765599</v>
      </c>
      <c r="I28" s="19"/>
      <c r="J28" s="19"/>
      <c r="K28" s="19"/>
      <c r="L28" s="19"/>
      <c r="M28" s="19"/>
      <c r="N28" s="19"/>
      <c r="O28" s="19"/>
    </row>
    <row r="29" spans="1:15" ht="57" customHeight="1">
      <c r="A29" s="33"/>
      <c r="B29" s="109"/>
      <c r="C29" s="53"/>
      <c r="D29" s="72" t="s">
        <v>16</v>
      </c>
      <c r="E29" s="92" t="s">
        <v>84</v>
      </c>
      <c r="F29" s="86">
        <f>5499981+384061</f>
        <v>5884042</v>
      </c>
      <c r="G29" s="40">
        <v>0</v>
      </c>
      <c r="H29" s="86">
        <f t="shared" si="1"/>
        <v>5884042</v>
      </c>
      <c r="I29" s="19"/>
      <c r="J29" s="19"/>
      <c r="K29" s="19"/>
      <c r="L29" s="19"/>
      <c r="M29" s="19"/>
      <c r="N29" s="19"/>
      <c r="O29" s="19"/>
    </row>
    <row r="30" spans="1:15" ht="41.25" customHeight="1">
      <c r="A30" s="33"/>
      <c r="B30" s="108" t="s">
        <v>53</v>
      </c>
      <c r="C30" s="53" t="s">
        <v>56</v>
      </c>
      <c r="D30" s="71" t="s">
        <v>64</v>
      </c>
      <c r="E30" s="99" t="s">
        <v>71</v>
      </c>
      <c r="F30" s="86">
        <f>68552+146610</f>
        <v>215162</v>
      </c>
      <c r="G30" s="40">
        <v>0</v>
      </c>
      <c r="H30" s="86">
        <f t="shared" si="1"/>
        <v>215162</v>
      </c>
      <c r="I30" s="19"/>
      <c r="J30" s="19"/>
      <c r="K30" s="19"/>
      <c r="L30" s="19"/>
      <c r="M30" s="19"/>
      <c r="N30" s="19"/>
      <c r="O30" s="19"/>
    </row>
    <row r="31" spans="1:15" ht="31.5" customHeight="1">
      <c r="A31" s="33"/>
      <c r="B31" s="109"/>
      <c r="C31" s="53"/>
      <c r="D31" s="72" t="s">
        <v>16</v>
      </c>
      <c r="E31" s="104"/>
      <c r="F31" s="86">
        <v>68552</v>
      </c>
      <c r="G31" s="40">
        <v>0</v>
      </c>
      <c r="H31" s="86">
        <f t="shared" si="1"/>
        <v>68552</v>
      </c>
      <c r="I31" s="19"/>
      <c r="J31" s="19"/>
      <c r="K31" s="19"/>
      <c r="L31" s="19"/>
      <c r="M31" s="19"/>
      <c r="N31" s="19"/>
      <c r="O31" s="19"/>
    </row>
    <row r="32" spans="1:15" ht="36.75" customHeight="1">
      <c r="A32" s="33"/>
      <c r="B32" s="108" t="s">
        <v>54</v>
      </c>
      <c r="C32" s="53" t="s">
        <v>57</v>
      </c>
      <c r="D32" s="71" t="s">
        <v>65</v>
      </c>
      <c r="E32" s="99" t="s">
        <v>71</v>
      </c>
      <c r="F32" s="86">
        <f>312491+610387</f>
        <v>922878</v>
      </c>
      <c r="G32" s="40">
        <v>0</v>
      </c>
      <c r="H32" s="86">
        <f t="shared" si="1"/>
        <v>922878</v>
      </c>
      <c r="I32" s="19"/>
      <c r="J32" s="19"/>
      <c r="K32" s="19"/>
      <c r="L32" s="19"/>
      <c r="M32" s="19"/>
      <c r="N32" s="19"/>
      <c r="O32" s="19"/>
    </row>
    <row r="33" spans="1:15" ht="31.5" customHeight="1">
      <c r="A33" s="33"/>
      <c r="B33" s="112"/>
      <c r="C33" s="53"/>
      <c r="D33" s="72" t="s">
        <v>16</v>
      </c>
      <c r="E33" s="104"/>
      <c r="F33" s="86">
        <v>312491</v>
      </c>
      <c r="G33" s="40">
        <v>0</v>
      </c>
      <c r="H33" s="86">
        <f t="shared" si="1"/>
        <v>312491</v>
      </c>
      <c r="I33" s="19"/>
      <c r="J33" s="19"/>
      <c r="K33" s="19"/>
      <c r="L33" s="19"/>
      <c r="M33" s="19"/>
      <c r="N33" s="19"/>
      <c r="O33" s="19"/>
    </row>
    <row r="34" spans="1:15" ht="34.5" customHeight="1">
      <c r="A34" s="33"/>
      <c r="B34" s="108" t="s">
        <v>58</v>
      </c>
      <c r="C34" s="53" t="s">
        <v>59</v>
      </c>
      <c r="D34" s="71" t="s">
        <v>66</v>
      </c>
      <c r="E34" s="99" t="s">
        <v>69</v>
      </c>
      <c r="F34" s="86">
        <f>32640+68109</f>
        <v>100749</v>
      </c>
      <c r="G34" s="40">
        <v>0</v>
      </c>
      <c r="H34" s="86">
        <f t="shared" si="1"/>
        <v>100749</v>
      </c>
      <c r="I34" s="19"/>
      <c r="J34" s="19"/>
      <c r="K34" s="19"/>
      <c r="L34" s="19"/>
      <c r="M34" s="19"/>
      <c r="N34" s="19"/>
      <c r="O34" s="19"/>
    </row>
    <row r="35" spans="1:15" ht="33" customHeight="1">
      <c r="A35" s="33"/>
      <c r="B35" s="109"/>
      <c r="C35" s="53"/>
      <c r="D35" s="72" t="s">
        <v>16</v>
      </c>
      <c r="E35" s="100"/>
      <c r="F35" s="86">
        <v>32640</v>
      </c>
      <c r="G35" s="40">
        <v>0</v>
      </c>
      <c r="H35" s="86">
        <f t="shared" si="1"/>
        <v>32640</v>
      </c>
      <c r="I35" s="19"/>
      <c r="J35" s="19"/>
      <c r="K35" s="19"/>
      <c r="L35" s="19"/>
      <c r="M35" s="19"/>
      <c r="N35" s="19"/>
      <c r="O35" s="19"/>
    </row>
    <row r="36" spans="1:15" ht="35.25" customHeight="1">
      <c r="A36" s="33"/>
      <c r="B36" s="108" t="s">
        <v>60</v>
      </c>
      <c r="C36" s="53" t="s">
        <v>59</v>
      </c>
      <c r="D36" s="71" t="s">
        <v>67</v>
      </c>
      <c r="E36" s="99" t="s">
        <v>69</v>
      </c>
      <c r="F36" s="86">
        <f>25868+53890</f>
        <v>79758</v>
      </c>
      <c r="G36" s="40">
        <v>0</v>
      </c>
      <c r="H36" s="86">
        <f t="shared" si="1"/>
        <v>79758</v>
      </c>
      <c r="I36" s="19"/>
      <c r="J36" s="19"/>
      <c r="K36" s="19"/>
      <c r="L36" s="19"/>
      <c r="M36" s="19"/>
      <c r="N36" s="19"/>
      <c r="O36" s="19"/>
    </row>
    <row r="37" spans="1:15" ht="35.25" customHeight="1">
      <c r="A37" s="33"/>
      <c r="B37" s="109"/>
      <c r="C37" s="53"/>
      <c r="D37" s="72" t="s">
        <v>16</v>
      </c>
      <c r="E37" s="100"/>
      <c r="F37" s="86">
        <v>25868</v>
      </c>
      <c r="G37" s="40">
        <v>0</v>
      </c>
      <c r="H37" s="86">
        <f t="shared" si="1"/>
        <v>25868</v>
      </c>
      <c r="I37" s="19"/>
      <c r="J37" s="19"/>
      <c r="K37" s="19"/>
      <c r="L37" s="19"/>
      <c r="M37" s="19"/>
      <c r="N37" s="19"/>
      <c r="O37" s="19"/>
    </row>
    <row r="38" spans="1:15" ht="35.25" customHeight="1">
      <c r="A38" s="33"/>
      <c r="B38" s="108" t="s">
        <v>61</v>
      </c>
      <c r="C38" s="53" t="s">
        <v>59</v>
      </c>
      <c r="D38" s="71" t="s">
        <v>68</v>
      </c>
      <c r="E38" s="99" t="s">
        <v>69</v>
      </c>
      <c r="F38" s="86">
        <f>105286+218479</f>
        <v>323765</v>
      </c>
      <c r="G38" s="40">
        <v>0</v>
      </c>
      <c r="H38" s="86">
        <f t="shared" si="1"/>
        <v>323765</v>
      </c>
      <c r="I38" s="19"/>
      <c r="J38" s="19"/>
      <c r="K38" s="19"/>
      <c r="L38" s="19"/>
      <c r="M38" s="19"/>
      <c r="N38" s="19"/>
      <c r="O38" s="19"/>
    </row>
    <row r="39" spans="1:15" ht="35.25" customHeight="1">
      <c r="A39" s="33"/>
      <c r="B39" s="109"/>
      <c r="C39" s="53"/>
      <c r="D39" s="72" t="s">
        <v>16</v>
      </c>
      <c r="E39" s="100"/>
      <c r="F39" s="86">
        <v>105286</v>
      </c>
      <c r="G39" s="40">
        <v>0</v>
      </c>
      <c r="H39" s="86">
        <f t="shared" si="1"/>
        <v>105286</v>
      </c>
      <c r="I39" s="19"/>
      <c r="J39" s="19"/>
      <c r="K39" s="19"/>
      <c r="L39" s="19"/>
      <c r="M39" s="19"/>
      <c r="N39" s="19"/>
      <c r="O39" s="19"/>
    </row>
    <row r="40" spans="1:15" ht="56.25" customHeight="1">
      <c r="A40" s="33"/>
      <c r="B40" s="105" t="s">
        <v>26</v>
      </c>
      <c r="C40" s="53" t="s">
        <v>25</v>
      </c>
      <c r="D40" s="71" t="s">
        <v>27</v>
      </c>
      <c r="E40" s="78" t="s">
        <v>35</v>
      </c>
      <c r="F40" s="86">
        <v>391433</v>
      </c>
      <c r="G40" s="40">
        <v>0</v>
      </c>
      <c r="H40" s="84">
        <f aca="true" t="shared" si="2" ref="H40:H48">F40+G40</f>
        <v>391433</v>
      </c>
      <c r="I40" s="19"/>
      <c r="J40" s="19"/>
      <c r="K40" s="19"/>
      <c r="L40" s="19"/>
      <c r="M40" s="19"/>
      <c r="N40" s="19"/>
      <c r="O40" s="19"/>
    </row>
    <row r="41" spans="1:15" ht="37.5" customHeight="1">
      <c r="A41" s="33"/>
      <c r="B41" s="106"/>
      <c r="C41" s="53"/>
      <c r="D41" s="72" t="s">
        <v>16</v>
      </c>
      <c r="E41" s="78" t="s">
        <v>35</v>
      </c>
      <c r="F41" s="86">
        <v>391433</v>
      </c>
      <c r="G41" s="40">
        <v>0</v>
      </c>
      <c r="H41" s="84">
        <f t="shared" si="2"/>
        <v>391433</v>
      </c>
      <c r="I41" s="19"/>
      <c r="J41" s="19"/>
      <c r="K41" s="19"/>
      <c r="L41" s="19"/>
      <c r="M41" s="19"/>
      <c r="N41" s="19"/>
      <c r="O41" s="19"/>
    </row>
    <row r="42" spans="1:15" ht="45" customHeight="1">
      <c r="A42" s="33"/>
      <c r="B42" s="108" t="s">
        <v>80</v>
      </c>
      <c r="C42" s="53" t="s">
        <v>81</v>
      </c>
      <c r="D42" s="72" t="s">
        <v>82</v>
      </c>
      <c r="E42" s="78" t="s">
        <v>83</v>
      </c>
      <c r="F42" s="86">
        <v>0</v>
      </c>
      <c r="G42" s="40">
        <v>200165</v>
      </c>
      <c r="H42" s="84">
        <f t="shared" si="2"/>
        <v>200165</v>
      </c>
      <c r="I42" s="19"/>
      <c r="J42" s="19"/>
      <c r="K42" s="19"/>
      <c r="L42" s="19"/>
      <c r="M42" s="19"/>
      <c r="N42" s="19"/>
      <c r="O42" s="19"/>
    </row>
    <row r="43" spans="1:15" ht="37.5" customHeight="1">
      <c r="A43" s="33"/>
      <c r="B43" s="109"/>
      <c r="C43" s="53"/>
      <c r="D43" s="72" t="s">
        <v>16</v>
      </c>
      <c r="E43" s="78" t="s">
        <v>83</v>
      </c>
      <c r="F43" s="86">
        <v>0</v>
      </c>
      <c r="G43" s="40">
        <v>200165</v>
      </c>
      <c r="H43" s="84">
        <f t="shared" si="2"/>
        <v>200165</v>
      </c>
      <c r="I43" s="19"/>
      <c r="J43" s="19"/>
      <c r="K43" s="19"/>
      <c r="L43" s="19"/>
      <c r="M43" s="19"/>
      <c r="N43" s="19"/>
      <c r="O43" s="19"/>
    </row>
    <row r="44" spans="1:15" ht="57" customHeight="1">
      <c r="A44" s="33"/>
      <c r="B44" s="63" t="s">
        <v>48</v>
      </c>
      <c r="C44" s="53" t="s">
        <v>49</v>
      </c>
      <c r="D44" s="71" t="s">
        <v>50</v>
      </c>
      <c r="E44" s="78" t="s">
        <v>77</v>
      </c>
      <c r="F44" s="86">
        <v>4384166</v>
      </c>
      <c r="G44" s="40">
        <v>87990</v>
      </c>
      <c r="H44" s="84">
        <f t="shared" si="2"/>
        <v>4472156</v>
      </c>
      <c r="I44" s="19"/>
      <c r="J44" s="19"/>
      <c r="K44" s="19"/>
      <c r="L44" s="19"/>
      <c r="M44" s="19"/>
      <c r="N44" s="19"/>
      <c r="O44" s="19"/>
    </row>
    <row r="45" spans="1:15" ht="45" customHeight="1">
      <c r="A45" s="33"/>
      <c r="B45" s="63"/>
      <c r="C45" s="53"/>
      <c r="D45" s="72" t="s">
        <v>16</v>
      </c>
      <c r="E45" s="78" t="s">
        <v>78</v>
      </c>
      <c r="F45" s="86">
        <v>4179666</v>
      </c>
      <c r="G45" s="40">
        <v>45490</v>
      </c>
      <c r="H45" s="84">
        <f t="shared" si="2"/>
        <v>4225156</v>
      </c>
      <c r="I45" s="19"/>
      <c r="J45" s="19"/>
      <c r="K45" s="19"/>
      <c r="L45" s="19"/>
      <c r="M45" s="19"/>
      <c r="N45" s="19"/>
      <c r="O45" s="19"/>
    </row>
    <row r="46" spans="1:15" ht="35.25" customHeight="1">
      <c r="A46" s="33"/>
      <c r="B46" s="61"/>
      <c r="C46" s="52"/>
      <c r="D46" s="73" t="s">
        <v>96</v>
      </c>
      <c r="E46" s="78"/>
      <c r="F46" s="87">
        <f>F47+F50+F51+F52+F54+F49</f>
        <v>4123470</v>
      </c>
      <c r="G46" s="41">
        <f>G47+G50+G51+G52</f>
        <v>0</v>
      </c>
      <c r="H46" s="87">
        <f t="shared" si="2"/>
        <v>4123470</v>
      </c>
      <c r="I46" s="19"/>
      <c r="J46" s="19"/>
      <c r="K46" s="19"/>
      <c r="L46" s="19"/>
      <c r="M46" s="19"/>
      <c r="N46" s="19"/>
      <c r="O46" s="19"/>
    </row>
    <row r="47" spans="1:15" ht="107.25" customHeight="1">
      <c r="A47" s="33"/>
      <c r="B47" s="105" t="s">
        <v>19</v>
      </c>
      <c r="C47" s="53" t="s">
        <v>17</v>
      </c>
      <c r="D47" s="71" t="s">
        <v>18</v>
      </c>
      <c r="E47" s="79" t="s">
        <v>92</v>
      </c>
      <c r="F47" s="88">
        <v>2103712</v>
      </c>
      <c r="G47" s="36">
        <v>0</v>
      </c>
      <c r="H47" s="83">
        <f t="shared" si="2"/>
        <v>2103712</v>
      </c>
      <c r="I47" s="19"/>
      <c r="J47" s="19"/>
      <c r="K47" s="19"/>
      <c r="L47" s="19"/>
      <c r="M47" s="19"/>
      <c r="N47" s="19"/>
      <c r="O47" s="19"/>
    </row>
    <row r="48" spans="1:15" ht="60.75" customHeight="1">
      <c r="A48" s="33"/>
      <c r="B48" s="106"/>
      <c r="C48" s="52"/>
      <c r="D48" s="72" t="s">
        <v>16</v>
      </c>
      <c r="E48" s="79" t="s">
        <v>36</v>
      </c>
      <c r="F48" s="88">
        <v>1593500</v>
      </c>
      <c r="G48" s="36">
        <v>0</v>
      </c>
      <c r="H48" s="83">
        <f t="shared" si="2"/>
        <v>1593500</v>
      </c>
      <c r="I48" s="19"/>
      <c r="J48" s="19"/>
      <c r="K48" s="19"/>
      <c r="L48" s="19"/>
      <c r="M48" s="19"/>
      <c r="N48" s="19"/>
      <c r="O48" s="19"/>
    </row>
    <row r="49" spans="1:15" ht="55.5" customHeight="1">
      <c r="A49" s="33"/>
      <c r="B49" s="93" t="s">
        <v>74</v>
      </c>
      <c r="C49" s="53" t="s">
        <v>75</v>
      </c>
      <c r="D49" s="71" t="s">
        <v>76</v>
      </c>
      <c r="E49" s="92" t="s">
        <v>69</v>
      </c>
      <c r="F49" s="88">
        <v>753781</v>
      </c>
      <c r="G49" s="36"/>
      <c r="H49" s="83">
        <f aca="true" t="shared" si="3" ref="H49:H54">F49+G49</f>
        <v>753781</v>
      </c>
      <c r="I49" s="19"/>
      <c r="J49" s="19"/>
      <c r="K49" s="19"/>
      <c r="L49" s="19"/>
      <c r="M49" s="19"/>
      <c r="N49" s="19"/>
      <c r="O49" s="19"/>
    </row>
    <row r="50" spans="1:15" ht="66" customHeight="1">
      <c r="A50" s="33"/>
      <c r="B50" s="63" t="s">
        <v>23</v>
      </c>
      <c r="C50" s="53" t="s">
        <v>20</v>
      </c>
      <c r="D50" s="71" t="s">
        <v>28</v>
      </c>
      <c r="E50" s="79" t="s">
        <v>91</v>
      </c>
      <c r="F50" s="88">
        <v>229936</v>
      </c>
      <c r="G50" s="36">
        <v>0</v>
      </c>
      <c r="H50" s="83">
        <f t="shared" si="3"/>
        <v>229936</v>
      </c>
      <c r="I50" s="19"/>
      <c r="J50" s="19"/>
      <c r="K50" s="19"/>
      <c r="L50" s="19"/>
      <c r="M50" s="19"/>
      <c r="N50" s="19"/>
      <c r="O50" s="19"/>
    </row>
    <row r="51" spans="1:15" ht="44.25" customHeight="1">
      <c r="A51" s="33"/>
      <c r="B51" s="63" t="s">
        <v>24</v>
      </c>
      <c r="C51" s="53" t="s">
        <v>21</v>
      </c>
      <c r="D51" s="71" t="s">
        <v>22</v>
      </c>
      <c r="E51" s="78" t="s">
        <v>91</v>
      </c>
      <c r="F51" s="88">
        <v>149222</v>
      </c>
      <c r="G51" s="36">
        <v>0</v>
      </c>
      <c r="H51" s="83">
        <f t="shared" si="3"/>
        <v>149222</v>
      </c>
      <c r="I51" s="19"/>
      <c r="J51" s="19"/>
      <c r="K51" s="19"/>
      <c r="L51" s="19"/>
      <c r="M51" s="19"/>
      <c r="N51" s="19"/>
      <c r="O51" s="19"/>
    </row>
    <row r="52" spans="1:15" ht="37.5" customHeight="1">
      <c r="A52" s="33"/>
      <c r="B52" s="105" t="s">
        <v>31</v>
      </c>
      <c r="C52" s="53" t="s">
        <v>32</v>
      </c>
      <c r="D52" s="71" t="s">
        <v>33</v>
      </c>
      <c r="E52" s="78" t="s">
        <v>34</v>
      </c>
      <c r="F52" s="88">
        <v>75819</v>
      </c>
      <c r="G52" s="36">
        <f>G53</f>
        <v>0</v>
      </c>
      <c r="H52" s="83">
        <f t="shared" si="3"/>
        <v>75819</v>
      </c>
      <c r="I52" s="19"/>
      <c r="J52" s="19"/>
      <c r="K52" s="19"/>
      <c r="L52" s="19"/>
      <c r="M52" s="19"/>
      <c r="N52" s="19"/>
      <c r="O52" s="19"/>
    </row>
    <row r="53" spans="1:15" ht="35.25" customHeight="1">
      <c r="A53" s="33"/>
      <c r="B53" s="106"/>
      <c r="C53" s="53"/>
      <c r="D53" s="72" t="s">
        <v>16</v>
      </c>
      <c r="E53" s="78" t="s">
        <v>34</v>
      </c>
      <c r="F53" s="88">
        <v>75819</v>
      </c>
      <c r="G53" s="36">
        <v>0</v>
      </c>
      <c r="H53" s="83">
        <f t="shared" si="3"/>
        <v>75819</v>
      </c>
      <c r="I53" s="19"/>
      <c r="J53" s="19"/>
      <c r="K53" s="19"/>
      <c r="L53" s="19"/>
      <c r="M53" s="19"/>
      <c r="N53" s="19"/>
      <c r="O53" s="19"/>
    </row>
    <row r="54" spans="1:15" ht="36.75" customHeight="1">
      <c r="A54" s="33"/>
      <c r="B54" s="63" t="s">
        <v>48</v>
      </c>
      <c r="C54" s="53" t="s">
        <v>49</v>
      </c>
      <c r="D54" s="71" t="s">
        <v>50</v>
      </c>
      <c r="E54" s="78" t="s">
        <v>70</v>
      </c>
      <c r="F54" s="88">
        <f>805000+25000-3000-3000+8000-21000</f>
        <v>811000</v>
      </c>
      <c r="G54" s="36">
        <v>0</v>
      </c>
      <c r="H54" s="83">
        <f t="shared" si="3"/>
        <v>811000</v>
      </c>
      <c r="I54" s="19"/>
      <c r="J54" s="19"/>
      <c r="K54" s="19"/>
      <c r="L54" s="19"/>
      <c r="M54" s="19"/>
      <c r="N54" s="19"/>
      <c r="O54" s="19"/>
    </row>
    <row r="55" spans="1:15" ht="36.75" customHeight="1">
      <c r="A55" s="33"/>
      <c r="B55" s="64"/>
      <c r="C55" s="53"/>
      <c r="D55" s="94" t="s">
        <v>97</v>
      </c>
      <c r="E55" s="78"/>
      <c r="F55" s="88">
        <f>F56</f>
        <v>39256</v>
      </c>
      <c r="G55" s="36">
        <f>G56</f>
        <v>0</v>
      </c>
      <c r="H55" s="88">
        <f>H56</f>
        <v>39256</v>
      </c>
      <c r="I55" s="19"/>
      <c r="J55" s="19"/>
      <c r="K55" s="19"/>
      <c r="L55" s="19"/>
      <c r="M55" s="19"/>
      <c r="N55" s="19"/>
      <c r="O55" s="19"/>
    </row>
    <row r="56" spans="1:15" ht="46.5" customHeight="1" thickBot="1">
      <c r="A56" s="33"/>
      <c r="B56" s="62" t="s">
        <v>46</v>
      </c>
      <c r="C56" s="66" t="s">
        <v>25</v>
      </c>
      <c r="D56" s="74" t="s">
        <v>47</v>
      </c>
      <c r="E56" s="92" t="s">
        <v>90</v>
      </c>
      <c r="F56" s="89">
        <v>39256</v>
      </c>
      <c r="G56" s="90">
        <v>0</v>
      </c>
      <c r="H56" s="83">
        <f>F56+G56</f>
        <v>39256</v>
      </c>
      <c r="I56" s="19"/>
      <c r="J56" s="19"/>
      <c r="K56" s="19"/>
      <c r="L56" s="19"/>
      <c r="M56" s="19"/>
      <c r="N56" s="19"/>
      <c r="O56" s="19"/>
    </row>
    <row r="57" spans="1:15" ht="43.5" customHeight="1" thickBot="1">
      <c r="A57" s="33"/>
      <c r="B57" s="65"/>
      <c r="C57" s="67"/>
      <c r="D57" s="75" t="s">
        <v>38</v>
      </c>
      <c r="E57" s="81"/>
      <c r="F57" s="43">
        <f>F12+F21+F25+F46+F55</f>
        <v>49677058</v>
      </c>
      <c r="G57" s="42">
        <f>G12+G21+G25+G46+G55</f>
        <v>288155</v>
      </c>
      <c r="H57" s="43">
        <f>H12+H21+H25+H46+H55</f>
        <v>49965213</v>
      </c>
      <c r="I57" s="19"/>
      <c r="J57" s="19"/>
      <c r="K57" s="19"/>
      <c r="L57" s="19"/>
      <c r="M57" s="19"/>
      <c r="N57" s="19"/>
      <c r="O57" s="19"/>
    </row>
    <row r="58" spans="1:15" ht="24.75" customHeight="1">
      <c r="A58" s="33"/>
      <c r="B58" s="28"/>
      <c r="F58" s="8"/>
      <c r="G58" s="9"/>
      <c r="I58" s="19"/>
      <c r="J58" s="19"/>
      <c r="K58" s="19"/>
      <c r="L58" s="19"/>
      <c r="M58" s="19"/>
      <c r="N58" s="19"/>
      <c r="O58" s="19"/>
    </row>
    <row r="59" spans="2:15" ht="38.25">
      <c r="B59" s="28"/>
      <c r="D59" s="96" t="s">
        <v>98</v>
      </c>
      <c r="E59" s="97"/>
      <c r="F59" s="97"/>
      <c r="G59" s="97"/>
      <c r="H59" s="98" t="s">
        <v>99</v>
      </c>
      <c r="I59" s="19"/>
      <c r="J59" s="19"/>
      <c r="K59" s="19"/>
      <c r="L59" s="19"/>
      <c r="M59" s="19"/>
      <c r="N59" s="19"/>
      <c r="O59" s="19"/>
    </row>
    <row r="60" spans="2:15" ht="12.75">
      <c r="B60" s="28"/>
      <c r="I60" s="19"/>
      <c r="J60" s="19"/>
      <c r="K60" s="19"/>
      <c r="L60" s="19"/>
      <c r="M60" s="19"/>
      <c r="N60" s="19"/>
      <c r="O60" s="19"/>
    </row>
    <row r="61" spans="2:15" ht="12.75">
      <c r="B61" s="28"/>
      <c r="D61" s="11"/>
      <c r="E61" s="11"/>
      <c r="F61" s="12"/>
      <c r="G61" s="13"/>
      <c r="I61" s="19"/>
      <c r="J61" s="19"/>
      <c r="K61" s="19"/>
      <c r="L61" s="19"/>
      <c r="M61" s="19"/>
      <c r="N61" s="19"/>
      <c r="O61" s="19"/>
    </row>
    <row r="62" spans="2:15" ht="12.75">
      <c r="B62" s="28"/>
      <c r="G62" s="2"/>
      <c r="I62" s="19"/>
      <c r="J62" s="19"/>
      <c r="K62" s="19"/>
      <c r="L62" s="19"/>
      <c r="M62" s="19"/>
      <c r="N62" s="19"/>
      <c r="O62" s="19"/>
    </row>
    <row r="63" spans="2:15" ht="14.25">
      <c r="B63" s="29"/>
      <c r="C63" s="16"/>
      <c r="D63" s="14"/>
      <c r="E63" s="14"/>
      <c r="F63" s="15"/>
      <c r="G63" s="15"/>
      <c r="H63" s="15"/>
      <c r="I63" s="19"/>
      <c r="J63" s="19"/>
      <c r="K63" s="19"/>
      <c r="L63" s="19"/>
      <c r="M63" s="19"/>
      <c r="N63" s="19"/>
      <c r="O63" s="19"/>
    </row>
    <row r="64" spans="2:15" s="16" customFormat="1" ht="12.75">
      <c r="B64" s="28"/>
      <c r="C64" s="1"/>
      <c r="D64" s="1"/>
      <c r="E64" s="1"/>
      <c r="F64" s="2"/>
      <c r="G64" s="10"/>
      <c r="H64" s="10"/>
      <c r="I64" s="19"/>
      <c r="J64" s="19"/>
      <c r="K64" s="19"/>
      <c r="L64" s="19"/>
      <c r="M64" s="19"/>
      <c r="N64" s="19"/>
      <c r="O64" s="19"/>
    </row>
    <row r="65" spans="2:15" ht="12.75">
      <c r="B65" s="28"/>
      <c r="I65" s="19"/>
      <c r="J65" s="19"/>
      <c r="K65" s="19"/>
      <c r="L65" s="19"/>
      <c r="M65" s="19"/>
      <c r="N65" s="19"/>
      <c r="O65" s="19"/>
    </row>
    <row r="66" spans="2:15" ht="12.75">
      <c r="B66" s="28"/>
      <c r="I66" s="19"/>
      <c r="J66" s="19"/>
      <c r="K66" s="19"/>
      <c r="L66" s="19"/>
      <c r="M66" s="19"/>
      <c r="N66" s="19"/>
      <c r="O66" s="19"/>
    </row>
    <row r="67" spans="2:15" ht="12.75">
      <c r="B67" s="28"/>
      <c r="I67" s="19"/>
      <c r="J67" s="19"/>
      <c r="K67" s="19"/>
      <c r="L67" s="19"/>
      <c r="M67" s="19"/>
      <c r="N67" s="19"/>
      <c r="O67" s="19"/>
    </row>
    <row r="68" spans="2:15" ht="12.75">
      <c r="B68" s="28"/>
      <c r="I68" s="19"/>
      <c r="J68" s="19"/>
      <c r="K68" s="19"/>
      <c r="L68" s="19"/>
      <c r="M68" s="19"/>
      <c r="N68" s="19"/>
      <c r="O68" s="19"/>
    </row>
    <row r="69" spans="2:15" ht="12.75">
      <c r="B69" s="28"/>
      <c r="I69" s="19"/>
      <c r="J69" s="19"/>
      <c r="K69" s="19"/>
      <c r="L69" s="19"/>
      <c r="M69" s="19"/>
      <c r="N69" s="19"/>
      <c r="O69" s="19"/>
    </row>
    <row r="70" spans="2:15" ht="12.75">
      <c r="B70" s="28"/>
      <c r="I70" s="19"/>
      <c r="J70" s="19"/>
      <c r="K70" s="19"/>
      <c r="L70" s="19"/>
      <c r="M70" s="19"/>
      <c r="N70" s="19"/>
      <c r="O70" s="19"/>
    </row>
    <row r="71" spans="2:15" ht="12.75">
      <c r="B71" s="28"/>
      <c r="I71" s="19"/>
      <c r="J71" s="19"/>
      <c r="K71" s="19"/>
      <c r="L71" s="19"/>
      <c r="M71" s="19"/>
      <c r="N71" s="19"/>
      <c r="O71" s="19"/>
    </row>
    <row r="72" spans="2:15" ht="12.75">
      <c r="B72" s="28"/>
      <c r="I72" s="19"/>
      <c r="J72" s="19"/>
      <c r="K72" s="19"/>
      <c r="L72" s="19"/>
      <c r="M72" s="19"/>
      <c r="N72" s="19"/>
      <c r="O72" s="19"/>
    </row>
    <row r="73" spans="2:15" ht="12.75">
      <c r="B73" s="28"/>
      <c r="I73" s="19"/>
      <c r="J73" s="19"/>
      <c r="K73" s="19"/>
      <c r="L73" s="19"/>
      <c r="M73" s="19"/>
      <c r="N73" s="19"/>
      <c r="O73" s="19"/>
    </row>
    <row r="74" spans="2:15" ht="12.75">
      <c r="B74" s="28"/>
      <c r="I74" s="19"/>
      <c r="J74" s="19"/>
      <c r="K74" s="19"/>
      <c r="L74" s="19"/>
      <c r="M74" s="19"/>
      <c r="N74" s="19"/>
      <c r="O74" s="19"/>
    </row>
    <row r="75" spans="2:15" ht="12.75">
      <c r="B75" s="28"/>
      <c r="I75" s="19"/>
      <c r="J75" s="19"/>
      <c r="K75" s="19"/>
      <c r="L75" s="19"/>
      <c r="M75" s="19"/>
      <c r="N75" s="19"/>
      <c r="O75" s="19"/>
    </row>
    <row r="76" spans="2:15" ht="12.75">
      <c r="B76" s="28"/>
      <c r="I76" s="19"/>
      <c r="J76" s="19"/>
      <c r="K76" s="19"/>
      <c r="L76" s="19"/>
      <c r="M76" s="19"/>
      <c r="N76" s="19"/>
      <c r="O76" s="19"/>
    </row>
    <row r="77" spans="2:15" ht="12.75">
      <c r="B77" s="28"/>
      <c r="I77" s="19"/>
      <c r="J77" s="19"/>
      <c r="K77" s="19"/>
      <c r="L77" s="19"/>
      <c r="M77" s="19"/>
      <c r="N77" s="19"/>
      <c r="O77" s="19"/>
    </row>
    <row r="78" spans="2:15" ht="12.75">
      <c r="B78" s="28"/>
      <c r="I78" s="19"/>
      <c r="J78" s="19"/>
      <c r="K78" s="19"/>
      <c r="L78" s="19"/>
      <c r="M78" s="19"/>
      <c r="N78" s="19"/>
      <c r="O78" s="19"/>
    </row>
    <row r="79" spans="2:15" ht="12.75">
      <c r="B79" s="28"/>
      <c r="I79" s="19"/>
      <c r="J79" s="19"/>
      <c r="K79" s="19"/>
      <c r="L79" s="19"/>
      <c r="M79" s="19"/>
      <c r="N79" s="19"/>
      <c r="O79" s="19"/>
    </row>
    <row r="80" spans="2:15" ht="12.75">
      <c r="B80" s="28"/>
      <c r="I80" s="19"/>
      <c r="J80" s="19"/>
      <c r="K80" s="19"/>
      <c r="L80" s="19"/>
      <c r="M80" s="19"/>
      <c r="N80" s="19"/>
      <c r="O80" s="19"/>
    </row>
    <row r="81" spans="2:15" ht="12.75">
      <c r="B81" s="28"/>
      <c r="I81" s="19"/>
      <c r="J81" s="19"/>
      <c r="K81" s="19"/>
      <c r="L81" s="19"/>
      <c r="M81" s="19"/>
      <c r="N81" s="19"/>
      <c r="O81" s="19"/>
    </row>
    <row r="82" spans="2:15" ht="12.75">
      <c r="B82" s="28"/>
      <c r="I82" s="19"/>
      <c r="J82" s="19"/>
      <c r="K82" s="19"/>
      <c r="L82" s="19"/>
      <c r="M82" s="19"/>
      <c r="N82" s="19"/>
      <c r="O82" s="19"/>
    </row>
    <row r="83" spans="2:15" ht="12.75">
      <c r="B83" s="28"/>
      <c r="I83" s="19"/>
      <c r="J83" s="19"/>
      <c r="K83" s="19"/>
      <c r="L83" s="19"/>
      <c r="M83" s="19"/>
      <c r="N83" s="19"/>
      <c r="O83" s="19"/>
    </row>
    <row r="84" spans="2:15" ht="12.75">
      <c r="B84" s="28"/>
      <c r="I84" s="19"/>
      <c r="J84" s="19"/>
      <c r="K84" s="19"/>
      <c r="L84" s="19"/>
      <c r="M84" s="19"/>
      <c r="N84" s="19"/>
      <c r="O84" s="19"/>
    </row>
    <row r="85" spans="2:15" ht="12.75">
      <c r="B85" s="28"/>
      <c r="I85" s="19"/>
      <c r="J85" s="19"/>
      <c r="K85" s="19"/>
      <c r="L85" s="19"/>
      <c r="M85" s="19"/>
      <c r="N85" s="19"/>
      <c r="O85" s="19"/>
    </row>
    <row r="86" spans="2:15" ht="12.75">
      <c r="B86" s="28"/>
      <c r="I86" s="19"/>
      <c r="J86" s="19"/>
      <c r="K86" s="19"/>
      <c r="L86" s="19"/>
      <c r="M86" s="19"/>
      <c r="N86" s="19"/>
      <c r="O86" s="19"/>
    </row>
    <row r="87" spans="2:15" ht="12.75">
      <c r="B87" s="28"/>
      <c r="I87" s="19"/>
      <c r="J87" s="19"/>
      <c r="K87" s="19"/>
      <c r="L87" s="19"/>
      <c r="M87" s="19"/>
      <c r="N87" s="19"/>
      <c r="O87" s="19"/>
    </row>
    <row r="88" spans="2:15" ht="12.75">
      <c r="B88" s="28"/>
      <c r="I88" s="19"/>
      <c r="J88" s="19"/>
      <c r="K88" s="19"/>
      <c r="L88" s="19"/>
      <c r="M88" s="19"/>
      <c r="N88" s="19"/>
      <c r="O88" s="19"/>
    </row>
    <row r="89" spans="2:15" ht="12.75">
      <c r="B89" s="28"/>
      <c r="I89" s="19"/>
      <c r="J89" s="19"/>
      <c r="K89" s="19"/>
      <c r="L89" s="19"/>
      <c r="M89" s="19"/>
      <c r="N89" s="19"/>
      <c r="O89" s="19"/>
    </row>
    <row r="90" spans="2:15" ht="12.75">
      <c r="B90" s="28"/>
      <c r="I90" s="19"/>
      <c r="J90" s="19"/>
      <c r="K90" s="19"/>
      <c r="L90" s="19"/>
      <c r="M90" s="19"/>
      <c r="N90" s="19"/>
      <c r="O90" s="19"/>
    </row>
    <row r="91" spans="2:15" ht="12.75">
      <c r="B91" s="28"/>
      <c r="I91" s="19"/>
      <c r="J91" s="19"/>
      <c r="K91" s="19"/>
      <c r="L91" s="19"/>
      <c r="M91" s="19"/>
      <c r="N91" s="19"/>
      <c r="O91" s="19"/>
    </row>
    <row r="92" spans="2:15" ht="12.75">
      <c r="B92" s="28"/>
      <c r="I92" s="19"/>
      <c r="J92" s="19"/>
      <c r="K92" s="19"/>
      <c r="L92" s="19"/>
      <c r="M92" s="19"/>
      <c r="N92" s="19"/>
      <c r="O92" s="19"/>
    </row>
    <row r="93" spans="2:15" ht="12.75">
      <c r="B93" s="28"/>
      <c r="I93" s="19"/>
      <c r="J93" s="19"/>
      <c r="K93" s="19"/>
      <c r="L93" s="19"/>
      <c r="M93" s="19"/>
      <c r="N93" s="19"/>
      <c r="O93" s="19"/>
    </row>
    <row r="94" spans="2:15" ht="12.75">
      <c r="B94" s="28"/>
      <c r="I94" s="19"/>
      <c r="J94" s="19"/>
      <c r="K94" s="19"/>
      <c r="L94" s="19"/>
      <c r="M94" s="19"/>
      <c r="N94" s="19"/>
      <c r="O94" s="19"/>
    </row>
    <row r="95" spans="2:15" ht="12.75">
      <c r="B95" s="28"/>
      <c r="I95" s="19"/>
      <c r="J95" s="19"/>
      <c r="K95" s="19"/>
      <c r="L95" s="19"/>
      <c r="M95" s="19"/>
      <c r="N95" s="19"/>
      <c r="O95" s="19"/>
    </row>
    <row r="96" spans="2:15" ht="12.75">
      <c r="B96" s="28"/>
      <c r="I96" s="19"/>
      <c r="J96" s="19"/>
      <c r="K96" s="19"/>
      <c r="L96" s="19"/>
      <c r="M96" s="19"/>
      <c r="N96" s="19"/>
      <c r="O96" s="19"/>
    </row>
    <row r="97" spans="2:15" ht="12.75">
      <c r="B97" s="28"/>
      <c r="I97" s="19"/>
      <c r="J97" s="19"/>
      <c r="K97" s="19"/>
      <c r="L97" s="19"/>
      <c r="M97" s="19"/>
      <c r="N97" s="19"/>
      <c r="O97" s="19"/>
    </row>
    <row r="98" spans="2:15" ht="12.75">
      <c r="B98" s="28"/>
      <c r="I98" s="19"/>
      <c r="J98" s="19"/>
      <c r="K98" s="19"/>
      <c r="L98" s="19"/>
      <c r="M98" s="19"/>
      <c r="N98" s="19"/>
      <c r="O98" s="19"/>
    </row>
    <row r="99" spans="2:15" ht="12.75">
      <c r="B99" s="28"/>
      <c r="I99" s="19"/>
      <c r="J99" s="19"/>
      <c r="K99" s="19"/>
      <c r="L99" s="19"/>
      <c r="M99" s="19"/>
      <c r="N99" s="19"/>
      <c r="O99" s="19"/>
    </row>
    <row r="100" spans="2:15" ht="12.75">
      <c r="B100" s="28"/>
      <c r="I100" s="19"/>
      <c r="J100" s="19"/>
      <c r="K100" s="19"/>
      <c r="L100" s="19"/>
      <c r="M100" s="19"/>
      <c r="N100" s="19"/>
      <c r="O100" s="19"/>
    </row>
    <row r="101" spans="2:15" ht="12.75">
      <c r="B101" s="28"/>
      <c r="I101" s="19"/>
      <c r="J101" s="19"/>
      <c r="K101" s="19"/>
      <c r="L101" s="19"/>
      <c r="M101" s="19"/>
      <c r="N101" s="19"/>
      <c r="O101" s="19"/>
    </row>
    <row r="102" spans="2:15" ht="12.75">
      <c r="B102" s="28"/>
      <c r="I102" s="19"/>
      <c r="J102" s="19"/>
      <c r="K102" s="19"/>
      <c r="L102" s="19"/>
      <c r="M102" s="19"/>
      <c r="N102" s="19"/>
      <c r="O102" s="19"/>
    </row>
    <row r="103" spans="2:15" ht="12.75">
      <c r="B103" s="28"/>
      <c r="I103" s="19"/>
      <c r="J103" s="19"/>
      <c r="K103" s="19"/>
      <c r="L103" s="19"/>
      <c r="M103" s="19"/>
      <c r="N103" s="19"/>
      <c r="O103" s="19"/>
    </row>
    <row r="104" spans="9:15" ht="12.75">
      <c r="I104" s="19"/>
      <c r="J104" s="19"/>
      <c r="K104" s="19"/>
      <c r="L104" s="19"/>
      <c r="M104" s="19"/>
      <c r="N104" s="19"/>
      <c r="O104" s="19"/>
    </row>
    <row r="105" spans="9:15" ht="12.75">
      <c r="I105" s="19"/>
      <c r="J105" s="19"/>
      <c r="K105" s="19"/>
      <c r="L105" s="19"/>
      <c r="M105" s="19"/>
      <c r="N105" s="19"/>
      <c r="O105" s="19"/>
    </row>
    <row r="106" spans="9:15" ht="12.75">
      <c r="I106" s="19"/>
      <c r="J106" s="19"/>
      <c r="K106" s="19"/>
      <c r="L106" s="19"/>
      <c r="M106" s="19"/>
      <c r="N106" s="19"/>
      <c r="O106" s="19"/>
    </row>
    <row r="107" spans="9:15" ht="12.75">
      <c r="I107" s="19"/>
      <c r="J107" s="19"/>
      <c r="K107" s="19"/>
      <c r="L107" s="19"/>
      <c r="M107" s="19"/>
      <c r="N107" s="19"/>
      <c r="O107" s="19"/>
    </row>
    <row r="108" spans="9:15" ht="12.75">
      <c r="I108" s="19"/>
      <c r="J108" s="19"/>
      <c r="K108" s="19"/>
      <c r="L108" s="19"/>
      <c r="M108" s="19"/>
      <c r="N108" s="19"/>
      <c r="O108" s="19"/>
    </row>
    <row r="109" spans="9:15" ht="12.75">
      <c r="I109" s="19"/>
      <c r="J109" s="19"/>
      <c r="K109" s="19"/>
      <c r="L109" s="19"/>
      <c r="M109" s="19"/>
      <c r="N109" s="19"/>
      <c r="O109" s="19"/>
    </row>
    <row r="110" spans="9:15" ht="12.75">
      <c r="I110" s="19"/>
      <c r="J110" s="19"/>
      <c r="K110" s="19"/>
      <c r="L110" s="19"/>
      <c r="M110" s="19"/>
      <c r="N110" s="19"/>
      <c r="O110" s="19"/>
    </row>
    <row r="111" spans="9:15" ht="12.75">
      <c r="I111" s="19"/>
      <c r="J111" s="19"/>
      <c r="K111" s="19"/>
      <c r="L111" s="19"/>
      <c r="M111" s="19"/>
      <c r="N111" s="19"/>
      <c r="O111" s="19"/>
    </row>
    <row r="112" spans="9:15" ht="12.75">
      <c r="I112" s="19"/>
      <c r="J112" s="19"/>
      <c r="K112" s="19"/>
      <c r="L112" s="19"/>
      <c r="M112" s="19"/>
      <c r="N112" s="19"/>
      <c r="O112" s="19"/>
    </row>
    <row r="113" spans="9:15" ht="12.75">
      <c r="I113" s="19"/>
      <c r="J113" s="19"/>
      <c r="K113" s="19"/>
      <c r="L113" s="19"/>
      <c r="M113" s="19"/>
      <c r="N113" s="19"/>
      <c r="O113" s="19"/>
    </row>
    <row r="114" spans="9:15" ht="12.75">
      <c r="I114" s="19"/>
      <c r="J114" s="19"/>
      <c r="K114" s="19"/>
      <c r="L114" s="19"/>
      <c r="M114" s="19"/>
      <c r="N114" s="19"/>
      <c r="O114" s="19"/>
    </row>
    <row r="115" spans="9:15" ht="12.75">
      <c r="I115" s="19"/>
      <c r="J115" s="19"/>
      <c r="K115" s="19"/>
      <c r="L115" s="19"/>
      <c r="M115" s="19"/>
      <c r="N115" s="19"/>
      <c r="O115" s="19"/>
    </row>
    <row r="116" spans="9:15" ht="12.75">
      <c r="I116" s="19"/>
      <c r="J116" s="19"/>
      <c r="K116" s="19"/>
      <c r="L116" s="19"/>
      <c r="M116" s="19"/>
      <c r="N116" s="19"/>
      <c r="O116" s="19"/>
    </row>
    <row r="117" spans="9:15" ht="12.75">
      <c r="I117" s="19"/>
      <c r="J117" s="19"/>
      <c r="K117" s="19"/>
      <c r="L117" s="19"/>
      <c r="M117" s="19"/>
      <c r="N117" s="19"/>
      <c r="O117" s="19"/>
    </row>
    <row r="118" spans="9:15" ht="12.75">
      <c r="I118" s="19"/>
      <c r="J118" s="19"/>
      <c r="K118" s="19"/>
      <c r="L118" s="19"/>
      <c r="M118" s="19"/>
      <c r="N118" s="19"/>
      <c r="O118" s="19"/>
    </row>
    <row r="119" spans="9:15" ht="12.75">
      <c r="I119" s="19"/>
      <c r="J119" s="19"/>
      <c r="K119" s="19"/>
      <c r="L119" s="19"/>
      <c r="M119" s="19"/>
      <c r="N119" s="19"/>
      <c r="O119" s="19"/>
    </row>
    <row r="120" spans="9:15" ht="12.75">
      <c r="I120" s="19"/>
      <c r="J120" s="19"/>
      <c r="K120" s="19"/>
      <c r="L120" s="19"/>
      <c r="M120" s="19"/>
      <c r="N120" s="19"/>
      <c r="O120" s="19"/>
    </row>
    <row r="121" spans="9:15" ht="12.75">
      <c r="I121" s="19"/>
      <c r="J121" s="19"/>
      <c r="K121" s="19"/>
      <c r="L121" s="19"/>
      <c r="M121" s="19"/>
      <c r="N121" s="19"/>
      <c r="O121" s="19"/>
    </row>
    <row r="122" spans="9:15" ht="12.75">
      <c r="I122" s="19"/>
      <c r="J122" s="19"/>
      <c r="K122" s="19"/>
      <c r="L122" s="19"/>
      <c r="M122" s="19"/>
      <c r="N122" s="19"/>
      <c r="O122" s="19"/>
    </row>
    <row r="123" spans="9:15" ht="12.75">
      <c r="I123" s="19"/>
      <c r="J123" s="19"/>
      <c r="K123" s="19"/>
      <c r="L123" s="19"/>
      <c r="M123" s="19"/>
      <c r="N123" s="19"/>
      <c r="O123" s="19"/>
    </row>
    <row r="124" spans="9:15" ht="12.75">
      <c r="I124" s="19"/>
      <c r="J124" s="19"/>
      <c r="K124" s="19"/>
      <c r="L124" s="19"/>
      <c r="M124" s="19"/>
      <c r="N124" s="19"/>
      <c r="O124" s="19"/>
    </row>
    <row r="125" spans="9:15" ht="12.75">
      <c r="I125" s="19"/>
      <c r="J125" s="19"/>
      <c r="K125" s="19"/>
      <c r="L125" s="19"/>
      <c r="M125" s="19"/>
      <c r="N125" s="19"/>
      <c r="O125" s="19"/>
    </row>
    <row r="126" spans="9:15" ht="12.75">
      <c r="I126" s="19"/>
      <c r="J126" s="19"/>
      <c r="K126" s="19"/>
      <c r="L126" s="19"/>
      <c r="M126" s="19"/>
      <c r="N126" s="19"/>
      <c r="O126" s="19"/>
    </row>
    <row r="127" spans="9:15" ht="12.75">
      <c r="I127" s="19"/>
      <c r="J127" s="19"/>
      <c r="K127" s="19"/>
      <c r="L127" s="19"/>
      <c r="M127" s="19"/>
      <c r="N127" s="19"/>
      <c r="O127" s="19"/>
    </row>
    <row r="128" spans="9:15" ht="12.75">
      <c r="I128" s="19"/>
      <c r="J128" s="19"/>
      <c r="K128" s="19"/>
      <c r="L128" s="19"/>
      <c r="M128" s="19"/>
      <c r="N128" s="19"/>
      <c r="O128" s="19"/>
    </row>
    <row r="129" spans="9:15" ht="12.75">
      <c r="I129" s="19"/>
      <c r="J129" s="19"/>
      <c r="K129" s="19"/>
      <c r="L129" s="19"/>
      <c r="M129" s="19"/>
      <c r="N129" s="19"/>
      <c r="O129" s="19"/>
    </row>
    <row r="130" spans="9:15" ht="12.75">
      <c r="I130" s="19"/>
      <c r="J130" s="19"/>
      <c r="K130" s="19"/>
      <c r="L130" s="19"/>
      <c r="M130" s="19"/>
      <c r="N130" s="19"/>
      <c r="O130" s="19"/>
    </row>
    <row r="131" spans="9:15" ht="12.75">
      <c r="I131" s="19"/>
      <c r="J131" s="19"/>
      <c r="K131" s="19"/>
      <c r="L131" s="19"/>
      <c r="M131" s="19"/>
      <c r="N131" s="19"/>
      <c r="O131" s="19"/>
    </row>
    <row r="132" spans="9:15" ht="12.75">
      <c r="I132" s="19"/>
      <c r="J132" s="19"/>
      <c r="K132" s="19"/>
      <c r="L132" s="19"/>
      <c r="M132" s="19"/>
      <c r="N132" s="19"/>
      <c r="O132" s="19"/>
    </row>
    <row r="133" spans="9:15" ht="12.75">
      <c r="I133" s="19"/>
      <c r="J133" s="19"/>
      <c r="K133" s="19"/>
      <c r="L133" s="19"/>
      <c r="M133" s="19"/>
      <c r="N133" s="19"/>
      <c r="O133" s="19"/>
    </row>
    <row r="134" spans="9:15" ht="12.75">
      <c r="I134" s="19"/>
      <c r="J134" s="19"/>
      <c r="K134" s="19"/>
      <c r="L134" s="19"/>
      <c r="M134" s="19"/>
      <c r="N134" s="19"/>
      <c r="O134" s="19"/>
    </row>
    <row r="135" spans="9:15" ht="12.75">
      <c r="I135" s="19"/>
      <c r="J135" s="19"/>
      <c r="K135" s="19"/>
      <c r="L135" s="19"/>
      <c r="M135" s="19"/>
      <c r="N135" s="19"/>
      <c r="O135" s="19"/>
    </row>
    <row r="136" spans="9:15" ht="12.75">
      <c r="I136" s="19"/>
      <c r="J136" s="19"/>
      <c r="K136" s="19"/>
      <c r="L136" s="19"/>
      <c r="M136" s="19"/>
      <c r="N136" s="19"/>
      <c r="O136" s="19"/>
    </row>
    <row r="137" spans="9:15" ht="12.75">
      <c r="I137" s="19"/>
      <c r="J137" s="19"/>
      <c r="K137" s="19"/>
      <c r="L137" s="19"/>
      <c r="M137" s="19"/>
      <c r="N137" s="19"/>
      <c r="O137" s="19"/>
    </row>
    <row r="138" spans="9:15" ht="12.75">
      <c r="I138" s="19"/>
      <c r="J138" s="19"/>
      <c r="K138" s="19"/>
      <c r="L138" s="19"/>
      <c r="M138" s="19"/>
      <c r="N138" s="19"/>
      <c r="O138" s="19"/>
    </row>
    <row r="65058" ht="12.75">
      <c r="F65058" s="2" t="s">
        <v>4</v>
      </c>
    </row>
  </sheetData>
  <sheetProtection selectLockedCells="1" selectUnlockedCells="1"/>
  <mergeCells count="23">
    <mergeCell ref="B38:B39"/>
    <mergeCell ref="B22:B24"/>
    <mergeCell ref="B30:B31"/>
    <mergeCell ref="B32:B33"/>
    <mergeCell ref="B34:B35"/>
    <mergeCell ref="B36:B37"/>
    <mergeCell ref="B52:B53"/>
    <mergeCell ref="B47:B48"/>
    <mergeCell ref="D7:G7"/>
    <mergeCell ref="B40:B41"/>
    <mergeCell ref="B26:B27"/>
    <mergeCell ref="B28:B29"/>
    <mergeCell ref="B19:B20"/>
    <mergeCell ref="B42:B43"/>
    <mergeCell ref="E26:E27"/>
    <mergeCell ref="E38:E39"/>
    <mergeCell ref="E36:E37"/>
    <mergeCell ref="E34:E35"/>
    <mergeCell ref="G1:H1"/>
    <mergeCell ref="G2:H2"/>
    <mergeCell ref="G3:H3"/>
    <mergeCell ref="E30:E31"/>
    <mergeCell ref="E32:E33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  <rowBreaks count="3" manualBreakCount="3">
    <brk id="24" max="7" man="1"/>
    <brk id="41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2016-07-08T08:46:19Z</cp:lastPrinted>
  <dcterms:created xsi:type="dcterms:W3CDTF">2005-03-31T07:51:10Z</dcterms:created>
  <dcterms:modified xsi:type="dcterms:W3CDTF">2017-01-12T13:09:07Z</dcterms:modified>
  <cp:category/>
  <cp:version/>
  <cp:contentType/>
  <cp:contentStatus/>
</cp:coreProperties>
</file>