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опозиції" sheetId="1" r:id="rId1"/>
  </sheets>
  <definedNames>
    <definedName name="_xlnm.Print_Area" localSheetId="0">'Пропозиції'!$A$1:$H$75</definedName>
  </definedNames>
  <calcPr fullCalcOnLoad="1"/>
</workbook>
</file>

<file path=xl/sharedStrings.xml><?xml version="1.0" encoding="utf-8"?>
<sst xmlns="http://schemas.openxmlformats.org/spreadsheetml/2006/main" count="243" uniqueCount="159">
  <si>
    <t xml:space="preserve"> Пропозиції                                                                                                                                                                                                                                                                                                                                                                                                                                                                                                                                               щодо збільшення видатків на утримання установ та закладів району за рахунок розподілу  вільного залишку 3962972,00 гривень,  згідно статті 14 Бюджетного кодексу України </t>
  </si>
  <si>
    <t>грн.</t>
  </si>
  <si>
    <t>№ п/п</t>
  </si>
  <si>
    <t xml:space="preserve">Назва установи та напрямок використання </t>
  </si>
  <si>
    <t>Код програмної класифікації видатків</t>
  </si>
  <si>
    <t>Код економічної класифікації</t>
  </si>
  <si>
    <t xml:space="preserve">Надійшло пропозицій </t>
  </si>
  <si>
    <t>Найменування товарів,робіт,послуг та інше</t>
  </si>
  <si>
    <t>Пропонується врахувати</t>
  </si>
  <si>
    <t>Найменування</t>
  </si>
  <si>
    <t>1.</t>
  </si>
  <si>
    <t>Управління  соціального захисту населення районної у місті ради, всього:</t>
  </si>
  <si>
    <t>х</t>
  </si>
  <si>
    <t>090412</t>
  </si>
  <si>
    <t>Інші видатки на соціальний захист населення</t>
  </si>
  <si>
    <t>в тому числі:</t>
  </si>
  <si>
    <t>1.1</t>
  </si>
  <si>
    <t xml:space="preserve"> видатки управління, всього</t>
  </si>
  <si>
    <t>209445</t>
  </si>
  <si>
    <t>утримання управління</t>
  </si>
  <si>
    <t xml:space="preserve"> 1510170</t>
  </si>
  <si>
    <t xml:space="preserve">придбання бланків-20000,00;папіру-52380,00;маркована продукція-29000,00 </t>
  </si>
  <si>
    <t>39000</t>
  </si>
  <si>
    <t xml:space="preserve">придбання бланків-10000,00;папіру-20000,00;маркована продукція-9000,00 </t>
  </si>
  <si>
    <t>1510170</t>
  </si>
  <si>
    <t>оренда приміщення-263445,00; заправка і відновлення картриджів-17760,00</t>
  </si>
  <si>
    <t>170445</t>
  </si>
  <si>
    <t>оренда приміщення-163445,00; заправка і відновлення картриджів-7000,00</t>
  </si>
  <si>
    <t>соціальний захист незахищених верств населення</t>
  </si>
  <si>
    <t>1513400</t>
  </si>
  <si>
    <t>матеріальна допомога незахищеним верствам населення-100000,00;проведення заходів -32500,00.</t>
  </si>
  <si>
    <t>0</t>
  </si>
  <si>
    <t>1.2</t>
  </si>
  <si>
    <t>Територіальний центр соціального обслуговування (надання соціальних послуг)</t>
  </si>
  <si>
    <t>1513104</t>
  </si>
  <si>
    <t>матеріальна допомога на оздоровлення</t>
  </si>
  <si>
    <t xml:space="preserve">нарахування </t>
  </si>
  <si>
    <t>обрізування,омолодження та видалення аварійних  дерев на території Терцентру</t>
  </si>
  <si>
    <t>1.3</t>
  </si>
  <si>
    <t>фінансова підтримка районної організації ветеранів</t>
  </si>
  <si>
    <t>1513202</t>
  </si>
  <si>
    <t xml:space="preserve">Матеріальне заохочення голів первинних організацій </t>
  </si>
  <si>
    <t>20400</t>
  </si>
  <si>
    <t>1.4</t>
  </si>
  <si>
    <t>депутатські кошти</t>
  </si>
  <si>
    <t>638000</t>
  </si>
  <si>
    <t>1518600</t>
  </si>
  <si>
    <t>виплата матеріальної допомоги</t>
  </si>
  <si>
    <t>630000</t>
  </si>
  <si>
    <t>оплата поштових послуг</t>
  </si>
  <si>
    <t>8000</t>
  </si>
  <si>
    <t>1.5</t>
  </si>
  <si>
    <t>ПАТ "Укртелеком"</t>
  </si>
  <si>
    <t>1513034</t>
  </si>
  <si>
    <t>ухвала суду від 24.01.2017 оплата телекомукаційних послуг пільговим категоріям</t>
  </si>
  <si>
    <t>судовий збір</t>
  </si>
  <si>
    <t>1.6</t>
  </si>
  <si>
    <t>Надання пільг громадянам, які постраждали внаслідок Чорнобильської катастрофи</t>
  </si>
  <si>
    <t>1513033</t>
  </si>
  <si>
    <t>Відшкодування вартості проїзду громадянам (кредиторська заборгованість станом на 01.01.2016)</t>
  </si>
  <si>
    <t>2.</t>
  </si>
  <si>
    <t xml:space="preserve">Відділ комунального господарства районної у місті  ради, всього: </t>
  </si>
  <si>
    <t>2067355</t>
  </si>
  <si>
    <t>утримання відділу</t>
  </si>
  <si>
    <t>4110170</t>
  </si>
  <si>
    <t xml:space="preserve">заробітна плата  заступника начальника </t>
  </si>
  <si>
    <t>55209</t>
  </si>
  <si>
    <t>заробітна плата  заступника начальника травень-грудень</t>
  </si>
  <si>
    <t>нарахування на заробітну плату</t>
  </si>
  <si>
    <t>12146</t>
  </si>
  <si>
    <t>благоустрій території району</t>
  </si>
  <si>
    <t>4116060</t>
  </si>
  <si>
    <t>послуги по збиранню сміття-165000,00; утримання доріг-165000,00;видалення та обрізка аварійних дерев, висадка садженців-750000,00 ; послуги покосу зеленої зони-1650000,00; ремонт пам"ятників-179885,00</t>
  </si>
  <si>
    <t>2000000</t>
  </si>
  <si>
    <t>послуги по збиранню сміття-165000,00; утримання доріг-165000,00;видалення та обрізка аварійних дерев, висадка садженців-653700,00 ; послуги покосу зеленої зони-1016300,00</t>
  </si>
  <si>
    <t>3.</t>
  </si>
  <si>
    <t>Шевченківська районна у місті рада,всього:</t>
  </si>
  <si>
    <t>3.1</t>
  </si>
  <si>
    <t>утримання  ради</t>
  </si>
  <si>
    <t>369187</t>
  </si>
  <si>
    <t>0110170</t>
  </si>
  <si>
    <t>придбання меблів - 49500,00 грн., придбання комп"ютерної техніки - 49500,00 грн., придбання програмного забезпечення - 49500,00 грн.</t>
  </si>
  <si>
    <t>74500</t>
  </si>
  <si>
    <t xml:space="preserve"> придбання комп"ютерної техніки - 49500,00 грн., придбання програмного забезпечення - 25000,00 грн.</t>
  </si>
  <si>
    <t>послуги з встановлення та обслуговування системи відеоспостереження -42000, 00 грн., послуги з ремонту приміщень ради - 199000,00грн., послуги з ремонту машин - 50000,00 грн., послуги з технічного обслуговування телефонної мережі - 22500,00 грн., послуги з ремонту і промивки системи опалення - 40000,00 грн.</t>
  </si>
  <si>
    <t>послуги з встановлення та обслуговування системи відеоспостереження -42000, 00 грн., послуги з ремонту приміщень ради - 140187,00грн., послуги з ремонту машин - 50000,00 грн., послуги з технічного обслуговування телефонної мережі - 22500,00 грн., послуги з ремонту і промивки системи опалення - 40000,00 грн.</t>
  </si>
  <si>
    <t>3.2</t>
  </si>
  <si>
    <t>районні Програми, в т ч</t>
  </si>
  <si>
    <t>Програма висвітлення діяльності районної у місті ради</t>
  </si>
  <si>
    <t>0117500</t>
  </si>
  <si>
    <t xml:space="preserve"> оплата за ефірний час на телебаченні-290000,00 грн. в інтернет-виданнях-10000,00 грн</t>
  </si>
  <si>
    <t>300000</t>
  </si>
  <si>
    <r>
      <t>сім</t>
    </r>
    <r>
      <rPr>
        <b/>
        <sz val="16"/>
        <rFont val="Bookman Old Style"/>
        <family val="1"/>
      </rPr>
      <t>’</t>
    </r>
    <r>
      <rPr>
        <b/>
        <sz val="16"/>
        <rFont val="Book Antiqua"/>
        <family val="1"/>
      </rPr>
      <t>я та молодь</t>
    </r>
  </si>
  <si>
    <t>0113143</t>
  </si>
  <si>
    <t>Проведення заходів з нагоди відзначення Дня захисту дітей, Дня міста, Дня захисника України, святкування Святого Миколая</t>
  </si>
  <si>
    <t>11960</t>
  </si>
  <si>
    <t>спорт</t>
  </si>
  <si>
    <t>0115011</t>
  </si>
  <si>
    <t>Проведення у навчальних закладах спортивно-масових змагань</t>
  </si>
  <si>
    <t>6054</t>
  </si>
  <si>
    <t>0115012</t>
  </si>
  <si>
    <t>Проведення відкритої першості з черлідінгу, спортивного туризму, міні-футболу, першості з шахів, та спорт.орієнтування</t>
  </si>
  <si>
    <t>10896</t>
  </si>
  <si>
    <t>Оплата транспортних послуг, пов"язаних з організацією першості</t>
  </si>
  <si>
    <t>1211</t>
  </si>
  <si>
    <t>Програма національно-патріотичного виховання дітей і молоді на 2017-2020 роки</t>
  </si>
  <si>
    <t>Проведення районних масових заходів патріотичного спрямування,  семінарів,круглих столів, екскурсійних подорожей, участь дітей у всеукраїнських акціях</t>
  </si>
  <si>
    <t>20000</t>
  </si>
  <si>
    <t>районні, міські заходи (через районну у місті раду)</t>
  </si>
  <si>
    <t>0114040</t>
  </si>
  <si>
    <t>придбання новорічних подарунків для дітей, квіткова продукція та інше</t>
  </si>
  <si>
    <t>100000</t>
  </si>
  <si>
    <t>оренда автотранспорту для перевезення делегацій, святковий обід на 9 травня для ветеранів та інше</t>
  </si>
  <si>
    <t>3.3</t>
  </si>
  <si>
    <t>Центр соціальних служб для сім"ї, дітей та молоді</t>
  </si>
  <si>
    <t>10060</t>
  </si>
  <si>
    <t>0113131</t>
  </si>
  <si>
    <t>матеріальна допомога та надбавки</t>
  </si>
  <si>
    <t>придбання канцтоварів</t>
  </si>
  <si>
    <t>2000</t>
  </si>
  <si>
    <t>технічне обслуговування ліфтів - 3060,00 грн., заправка картриджів - 1500,00 грн., поточний ремонт комп"ютерної техніки - 1500,00 грн.</t>
  </si>
  <si>
    <t>6060</t>
  </si>
  <si>
    <t>0113133</t>
  </si>
  <si>
    <t>придбання проїзних квитків</t>
  </si>
  <si>
    <t>4.</t>
  </si>
  <si>
    <t>Управління-служба у справах дітей районної у місті ради всього:</t>
  </si>
  <si>
    <t>100400</t>
  </si>
  <si>
    <t>2010170</t>
  </si>
  <si>
    <t>придбання картриджів та папіру</t>
  </si>
  <si>
    <t>5200</t>
  </si>
  <si>
    <t>заправка картриджів</t>
  </si>
  <si>
    <t>3000</t>
  </si>
  <si>
    <t>010116</t>
  </si>
  <si>
    <t>реалізація районної програми, соц.захист дітей незахищеної категорії</t>
  </si>
  <si>
    <t>2013112</t>
  </si>
  <si>
    <t>придбання подарунків для дітей пільгової категорії до Дня знань та Нового року</t>
  </si>
  <si>
    <t>13400</t>
  </si>
  <si>
    <t>організація зайнятості дітей в літній період-5600,00; організація та проведення щомісячних рейдових заходів "Діти вулиці"-23200,00</t>
  </si>
  <si>
    <t>28800</t>
  </si>
  <si>
    <t>реалізація районної програми "Про підтримку дитячого будинку сімейного типу"</t>
  </si>
  <si>
    <t>2011060</t>
  </si>
  <si>
    <t>проведення поточного ремонту в Дитячому будинку сімейного типу</t>
  </si>
  <si>
    <t>50000</t>
  </si>
  <si>
    <t>5.</t>
  </si>
  <si>
    <t>Фінансове управління районної у місті ради,всього:</t>
  </si>
  <si>
    <t>7510170</t>
  </si>
  <si>
    <t>придбання автомобільних шин-5000,00; придбання паперу-2000,00</t>
  </si>
  <si>
    <t>послуги зв"язку-1000,00; оплата за ліфт та вивіз сміття-2300,00; заправка картриджів та поточний ремонт комп.техніки-2000,00</t>
  </si>
  <si>
    <t>Разом по району:</t>
  </si>
  <si>
    <t>Згідно пункта 2 рішення міської ради від 15.02.2017 №7/18 "Про внесення змін та доповнень до рішення міської ради від 01.12.2016 №6/16 "Про міський бюджет на 2017 рік" головам районних у місті рад пропонується при розподілі вільного залишку коштів передбачити видатки на погашення кредиторської заборгованості , яка виникла станом 01.01.2017 і зареєстрована в УДКСУ та незареєстрована по закладах освіти</t>
  </si>
  <si>
    <t>Зареєстрована кредиторська заборгованість по закладах освіти ,всього в УДКСУ станом на 01.01.2017 ( в частині коштів бюджету району)</t>
  </si>
  <si>
    <t>3175718,65</t>
  </si>
  <si>
    <t>в тому числі на оплату продуктів харчування-85452,08; оплату комунальних послуг та енергоносіїв-3030524,34; інших видатків-59742,23</t>
  </si>
  <si>
    <t>Не зареєстрована заборгованість по закладах освіти( згідно данних райво)</t>
  </si>
  <si>
    <t>1693676,62</t>
  </si>
  <si>
    <t>на оплату комунальних послуг та енергоносіїв</t>
  </si>
  <si>
    <t>Всього по закладам освіти:</t>
  </si>
  <si>
    <t>4869395,27</t>
  </si>
  <si>
    <t xml:space="preserve">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</si>
</sst>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_ ;\-#,##0\ "/>
    <numFmt numFmtId="167" formatCode="0"/>
    <numFmt numFmtId="168" formatCode="0.000"/>
    <numFmt numFmtId="169" formatCode="0.00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i/>
      <sz val="13.5"/>
      <name val="Arial"/>
      <family val="2"/>
    </font>
    <font>
      <sz val="14"/>
      <name val="Arial Cyr"/>
      <family val="2"/>
    </font>
    <font>
      <b/>
      <sz val="14"/>
      <name val="Bookman Old Style"/>
      <family val="1"/>
    </font>
    <font>
      <b/>
      <sz val="16"/>
      <color indexed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Bookman Old Style"/>
      <family val="1"/>
    </font>
    <font>
      <sz val="12"/>
      <name val="Bookman Old Style"/>
      <family val="1"/>
    </font>
    <font>
      <sz val="12"/>
      <name val="Arial"/>
      <family val="2"/>
    </font>
    <font>
      <b/>
      <sz val="16"/>
      <color indexed="8"/>
      <name val="Times New Roman"/>
      <family val="1"/>
    </font>
    <font>
      <sz val="14"/>
      <name val="Times New Roman"/>
      <family val="1"/>
    </font>
    <font>
      <b/>
      <sz val="16"/>
      <name val="Book Antiqua"/>
      <family val="1"/>
    </font>
    <font>
      <b/>
      <sz val="14"/>
      <name val="Book Antiqua"/>
      <family val="1"/>
    </font>
    <font>
      <b/>
      <sz val="16"/>
      <name val="Bookman Old Style"/>
      <family val="1"/>
    </font>
    <font>
      <b/>
      <sz val="14"/>
      <name val="Arial Cyr"/>
      <family val="2"/>
    </font>
    <font>
      <b/>
      <sz val="14"/>
      <name val="Arial"/>
      <family val="2"/>
    </font>
    <font>
      <b/>
      <sz val="16"/>
      <name val="Arial Cyr"/>
      <family val="2"/>
    </font>
    <font>
      <b/>
      <i/>
      <sz val="14"/>
      <name val="Bookman Old Style"/>
      <family val="1"/>
    </font>
    <font>
      <sz val="12"/>
      <name val="Arial Cyr"/>
      <family val="2"/>
    </font>
    <font>
      <b/>
      <i/>
      <sz val="12"/>
      <name val="Bookman Old Styl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9">
    <xf numFmtId="164" fontId="0" fillId="0" borderId="0" xfId="0" applyAlignment="1">
      <alignment/>
    </xf>
    <xf numFmtId="164" fontId="19" fillId="0" borderId="0" xfId="0" applyFont="1" applyBorder="1" applyAlignment="1">
      <alignment horizontal="center" wrapText="1"/>
    </xf>
    <xf numFmtId="164" fontId="0" fillId="0" borderId="0" xfId="0" applyAlignment="1">
      <alignment horizontal="center"/>
    </xf>
    <xf numFmtId="164" fontId="20" fillId="0" borderId="10" xfId="0" applyFont="1" applyBorder="1" applyAlignment="1">
      <alignment horizontal="center" vertical="distributed" wrapText="1"/>
    </xf>
    <xf numFmtId="164" fontId="21" fillId="0" borderId="0" xfId="0" applyFont="1" applyAlignment="1">
      <alignment horizontal="right"/>
    </xf>
    <xf numFmtId="164" fontId="22" fillId="0" borderId="11" xfId="0" applyFont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167" fontId="23" fillId="0" borderId="11" xfId="0" applyNumberFormat="1" applyFont="1" applyFill="1" applyBorder="1" applyAlignment="1">
      <alignment horizontal="center" vertical="center" wrapText="1"/>
    </xf>
    <xf numFmtId="165" fontId="0" fillId="0" borderId="11" xfId="0" applyNumberFormat="1" applyBorder="1" applyAlignment="1">
      <alignment/>
    </xf>
    <xf numFmtId="165" fontId="0" fillId="0" borderId="0" xfId="0" applyNumberFormat="1" applyAlignment="1">
      <alignment/>
    </xf>
    <xf numFmtId="164" fontId="0" fillId="0" borderId="11" xfId="0" applyBorder="1" applyAlignment="1">
      <alignment/>
    </xf>
    <xf numFmtId="168" fontId="24" fillId="0" borderId="11" xfId="0" applyNumberFormat="1" applyFont="1" applyFill="1" applyBorder="1" applyAlignment="1">
      <alignment horizontal="center" vertical="center" wrapText="1"/>
    </xf>
    <xf numFmtId="165" fontId="25" fillId="0" borderId="11" xfId="0" applyNumberFormat="1" applyFont="1" applyBorder="1" applyAlignment="1">
      <alignment/>
    </xf>
    <xf numFmtId="165" fontId="26" fillId="0" borderId="11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left" vertical="center" wrapText="1"/>
    </xf>
    <xf numFmtId="167" fontId="24" fillId="0" borderId="11" xfId="0" applyNumberFormat="1" applyFont="1" applyFill="1" applyBorder="1" applyAlignment="1">
      <alignment horizontal="center" vertical="center" wrapText="1"/>
    </xf>
    <xf numFmtId="165" fontId="24" fillId="0" borderId="11" xfId="0" applyNumberFormat="1" applyFont="1" applyBorder="1" applyAlignment="1">
      <alignment horizontal="center"/>
    </xf>
    <xf numFmtId="165" fontId="27" fillId="0" borderId="11" xfId="0" applyNumberFormat="1" applyFont="1" applyFill="1" applyBorder="1" applyAlignment="1">
      <alignment horizontal="left" vertical="center" wrapText="1"/>
    </xf>
    <xf numFmtId="165" fontId="24" fillId="0" borderId="11" xfId="0" applyNumberFormat="1" applyFont="1" applyFill="1" applyBorder="1" applyAlignment="1">
      <alignment horizontal="center" vertical="center"/>
    </xf>
    <xf numFmtId="167" fontId="24" fillId="0" borderId="11" xfId="0" applyNumberFormat="1" applyFont="1" applyFill="1" applyBorder="1" applyAlignment="1">
      <alignment horizontal="center" vertical="center"/>
    </xf>
    <xf numFmtId="165" fontId="28" fillId="0" borderId="11" xfId="0" applyNumberFormat="1" applyFont="1" applyBorder="1" applyAlignment="1">
      <alignment vertical="center" wrapText="1"/>
    </xf>
    <xf numFmtId="165" fontId="24" fillId="0" borderId="11" xfId="0" applyNumberFormat="1" applyFont="1" applyBorder="1" applyAlignment="1">
      <alignment horizontal="center" vertical="center" wrapText="1"/>
    </xf>
    <xf numFmtId="165" fontId="28" fillId="0" borderId="11" xfId="0" applyNumberFormat="1" applyFont="1" applyBorder="1" applyAlignment="1">
      <alignment horizontal="left" vertical="center" wrapText="1"/>
    </xf>
    <xf numFmtId="165" fontId="24" fillId="0" borderId="11" xfId="0" applyNumberFormat="1" applyFont="1" applyFill="1" applyBorder="1" applyAlignment="1">
      <alignment horizontal="center" vertical="center" wrapText="1"/>
    </xf>
    <xf numFmtId="166" fontId="24" fillId="0" borderId="11" xfId="0" applyNumberFormat="1" applyFont="1" applyFill="1" applyBorder="1" applyAlignment="1">
      <alignment horizontal="center" vertical="center" wrapText="1"/>
    </xf>
    <xf numFmtId="165" fontId="25" fillId="0" borderId="11" xfId="0" applyNumberFormat="1" applyFont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center" vertical="center" wrapText="1"/>
    </xf>
    <xf numFmtId="165" fontId="22" fillId="0" borderId="12" xfId="0" applyNumberFormat="1" applyFont="1" applyFill="1" applyBorder="1" applyAlignment="1">
      <alignment horizontal="left" vertical="center" wrapText="1"/>
    </xf>
    <xf numFmtId="167" fontId="29" fillId="0" borderId="11" xfId="0" applyNumberFormat="1" applyFont="1" applyFill="1" applyBorder="1" applyAlignment="1">
      <alignment horizontal="center" vertical="center" wrapText="1"/>
    </xf>
    <xf numFmtId="165" fontId="24" fillId="24" borderId="11" xfId="0" applyNumberFormat="1" applyFont="1" applyFill="1" applyBorder="1" applyAlignment="1">
      <alignment horizontal="center" vertical="center"/>
    </xf>
    <xf numFmtId="167" fontId="24" fillId="24" borderId="11" xfId="0" applyNumberFormat="1" applyFont="1" applyFill="1" applyBorder="1" applyAlignment="1">
      <alignment horizontal="center" vertical="center"/>
    </xf>
    <xf numFmtId="165" fontId="28" fillId="0" borderId="11" xfId="0" applyNumberFormat="1" applyFont="1" applyBorder="1" applyAlignment="1">
      <alignment vertical="center"/>
    </xf>
    <xf numFmtId="164" fontId="24" fillId="0" borderId="11" xfId="0" applyFont="1" applyBorder="1" applyAlignment="1">
      <alignment horizontal="center" vertical="center" wrapText="1"/>
    </xf>
    <xf numFmtId="164" fontId="22" fillId="0" borderId="0" xfId="0" applyFont="1" applyAlignment="1">
      <alignment wrapText="1"/>
    </xf>
    <xf numFmtId="165" fontId="30" fillId="0" borderId="12" xfId="0" applyNumberFormat="1" applyFont="1" applyFill="1" applyBorder="1" applyAlignment="1">
      <alignment horizontal="left" vertical="center" wrapText="1"/>
    </xf>
    <xf numFmtId="165" fontId="31" fillId="0" borderId="12" xfId="0" applyNumberFormat="1" applyFont="1" applyFill="1" applyBorder="1" applyAlignment="1">
      <alignment horizontal="left" vertical="center" wrapText="1"/>
    </xf>
    <xf numFmtId="165" fontId="28" fillId="0" borderId="11" xfId="0" applyNumberFormat="1" applyFont="1" applyBorder="1" applyAlignment="1">
      <alignment/>
    </xf>
    <xf numFmtId="165" fontId="23" fillId="0" borderId="11" xfId="0" applyNumberFormat="1" applyFont="1" applyBorder="1" applyAlignment="1">
      <alignment horizontal="center" vertical="center"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4" fillId="0" borderId="11" xfId="0" applyNumberFormat="1" applyFont="1" applyBorder="1" applyAlignment="1">
      <alignment/>
    </xf>
    <xf numFmtId="165" fontId="27" fillId="0" borderId="12" xfId="0" applyNumberFormat="1" applyFont="1" applyFill="1" applyBorder="1" applyAlignment="1">
      <alignment horizontal="left" vertical="center" wrapText="1"/>
    </xf>
    <xf numFmtId="165" fontId="24" fillId="0" borderId="11" xfId="0" applyNumberFormat="1" applyFont="1" applyBorder="1" applyAlignment="1">
      <alignment horizontal="center" vertical="center"/>
    </xf>
    <xf numFmtId="165" fontId="28" fillId="0" borderId="11" xfId="0" applyNumberFormat="1" applyFont="1" applyBorder="1" applyAlignment="1">
      <alignment horizontal="left" vertical="center"/>
    </xf>
    <xf numFmtId="165" fontId="32" fillId="24" borderId="11" xfId="0" applyNumberFormat="1" applyFont="1" applyFill="1" applyBorder="1" applyAlignment="1">
      <alignment horizontal="center" vertical="center"/>
    </xf>
    <xf numFmtId="165" fontId="31" fillId="24" borderId="11" xfId="0" applyNumberFormat="1" applyFont="1" applyFill="1" applyBorder="1" applyAlignment="1">
      <alignment horizontal="left" wrapText="1"/>
    </xf>
    <xf numFmtId="167" fontId="23" fillId="24" borderId="11" xfId="0" applyNumberFormat="1" applyFont="1" applyFill="1" applyBorder="1" applyAlignment="1">
      <alignment horizontal="center" vertical="center"/>
    </xf>
    <xf numFmtId="165" fontId="26" fillId="24" borderId="11" xfId="0" applyNumberFormat="1" applyFont="1" applyFill="1" applyBorder="1" applyAlignment="1">
      <alignment horizontal="center" vertical="center" wrapText="1"/>
    </xf>
    <xf numFmtId="165" fontId="22" fillId="24" borderId="11" xfId="0" applyNumberFormat="1" applyFont="1" applyFill="1" applyBorder="1" applyAlignment="1">
      <alignment horizontal="left" vertical="center" wrapText="1"/>
    </xf>
    <xf numFmtId="164" fontId="24" fillId="24" borderId="11" xfId="0" applyFont="1" applyFill="1" applyBorder="1" applyAlignment="1">
      <alignment horizontal="center" vertical="center"/>
    </xf>
    <xf numFmtId="165" fontId="28" fillId="0" borderId="11" xfId="0" applyNumberFormat="1" applyFont="1" applyBorder="1" applyAlignment="1">
      <alignment wrapText="1"/>
    </xf>
    <xf numFmtId="164" fontId="24" fillId="24" borderId="11" xfId="0" applyFont="1" applyFill="1" applyBorder="1" applyAlignment="1">
      <alignment horizontal="center" vertical="center" wrapText="1"/>
    </xf>
    <xf numFmtId="169" fontId="28" fillId="0" borderId="11" xfId="0" applyNumberFormat="1" applyFont="1" applyBorder="1" applyAlignment="1">
      <alignment wrapText="1"/>
    </xf>
    <xf numFmtId="167" fontId="24" fillId="0" borderId="11" xfId="0" applyNumberFormat="1" applyFont="1" applyBorder="1" applyAlignment="1">
      <alignment horizontal="center" vertical="center" wrapText="1"/>
    </xf>
    <xf numFmtId="165" fontId="31" fillId="24" borderId="11" xfId="0" applyNumberFormat="1" applyFont="1" applyFill="1" applyBorder="1" applyAlignment="1">
      <alignment horizontal="left" vertical="center" wrapText="1"/>
    </xf>
    <xf numFmtId="165" fontId="32" fillId="0" borderId="11" xfId="0" applyNumberFormat="1" applyFont="1" applyFill="1" applyBorder="1" applyAlignment="1">
      <alignment horizontal="center" vertical="center"/>
    </xf>
    <xf numFmtId="165" fontId="31" fillId="0" borderId="11" xfId="0" applyNumberFormat="1" applyFont="1" applyFill="1" applyBorder="1" applyAlignment="1">
      <alignment horizontal="left" wrapText="1"/>
    </xf>
    <xf numFmtId="164" fontId="24" fillId="0" borderId="11" xfId="0" applyFont="1" applyFill="1" applyBorder="1" applyAlignment="1">
      <alignment horizontal="center" vertical="center" wrapText="1"/>
    </xf>
    <xf numFmtId="165" fontId="28" fillId="0" borderId="11" xfId="0" applyNumberFormat="1" applyFont="1" applyFill="1" applyBorder="1" applyAlignment="1">
      <alignment vertical="center" wrapText="1"/>
    </xf>
    <xf numFmtId="165" fontId="22" fillId="24" borderId="11" xfId="0" applyNumberFormat="1" applyFont="1" applyFill="1" applyBorder="1" applyAlignment="1">
      <alignment horizontal="left" wrapText="1"/>
    </xf>
    <xf numFmtId="165" fontId="32" fillId="0" borderId="11" xfId="0" applyNumberFormat="1" applyFont="1" applyBorder="1" applyAlignment="1">
      <alignment horizontal="center" vertical="center"/>
    </xf>
    <xf numFmtId="165" fontId="31" fillId="0" borderId="11" xfId="0" applyNumberFormat="1" applyFont="1" applyFill="1" applyBorder="1" applyAlignment="1">
      <alignment wrapText="1"/>
    </xf>
    <xf numFmtId="167" fontId="23" fillId="0" borderId="11" xfId="0" applyNumberFormat="1" applyFont="1" applyFill="1" applyBorder="1" applyAlignment="1">
      <alignment horizontal="center" vertical="center"/>
    </xf>
    <xf numFmtId="164" fontId="27" fillId="0" borderId="11" xfId="0" applyFont="1" applyBorder="1" applyAlignment="1">
      <alignment horizontal="left" vertical="center"/>
    </xf>
    <xf numFmtId="164" fontId="27" fillId="0" borderId="13" xfId="0" applyFont="1" applyBorder="1" applyAlignment="1">
      <alignment horizontal="left" vertical="center"/>
    </xf>
    <xf numFmtId="164" fontId="24" fillId="0" borderId="0" xfId="0" applyFont="1" applyAlignment="1">
      <alignment horizontal="center" vertical="center"/>
    </xf>
    <xf numFmtId="165" fontId="32" fillId="0" borderId="11" xfId="0" applyNumberFormat="1" applyFont="1" applyBorder="1" applyAlignment="1">
      <alignment horizontal="center" vertical="center" wrapText="1"/>
    </xf>
    <xf numFmtId="165" fontId="31" fillId="0" borderId="11" xfId="0" applyNumberFormat="1" applyFont="1" applyBorder="1" applyAlignment="1">
      <alignment horizontal="left" vertical="center" wrapText="1"/>
    </xf>
    <xf numFmtId="165" fontId="34" fillId="0" borderId="11" xfId="0" applyNumberFormat="1" applyFont="1" applyBorder="1" applyAlignment="1">
      <alignment horizontal="center" vertical="center" wrapText="1"/>
    </xf>
    <xf numFmtId="165" fontId="32" fillId="0" borderId="0" xfId="0" applyNumberFormat="1" applyFont="1" applyBorder="1" applyAlignment="1">
      <alignment horizontal="center" vertical="center" wrapText="1"/>
    </xf>
    <xf numFmtId="165" fontId="32" fillId="0" borderId="0" xfId="0" applyNumberFormat="1" applyFont="1" applyBorder="1" applyAlignment="1">
      <alignment horizontal="left" vertical="center" wrapText="1"/>
    </xf>
    <xf numFmtId="165" fontId="35" fillId="0" borderId="0" xfId="0" applyNumberFormat="1" applyFont="1" applyBorder="1" applyAlignment="1">
      <alignment horizontal="left" vertical="center" wrapText="1"/>
    </xf>
    <xf numFmtId="164" fontId="22" fillId="0" borderId="0" xfId="0" applyFont="1" applyBorder="1" applyAlignment="1">
      <alignment horizontal="center" vertical="center" wrapText="1"/>
    </xf>
    <xf numFmtId="164" fontId="22" fillId="0" borderId="0" xfId="0" applyFont="1" applyBorder="1" applyAlignment="1">
      <alignment horizontal="left" vertical="center" wrapText="1"/>
    </xf>
    <xf numFmtId="165" fontId="36" fillId="0" borderId="0" xfId="0" applyNumberFormat="1" applyFont="1" applyBorder="1" applyAlignment="1">
      <alignment horizontal="left" vertical="center"/>
    </xf>
    <xf numFmtId="165" fontId="37" fillId="0" borderId="0" xfId="0" applyNumberFormat="1" applyFont="1" applyBorder="1" applyAlignment="1">
      <alignment horizontal="center" vertical="center"/>
    </xf>
    <xf numFmtId="165" fontId="37" fillId="0" borderId="11" xfId="0" applyNumberFormat="1" applyFont="1" applyBorder="1" applyAlignment="1">
      <alignment horizontal="center" vertical="center"/>
    </xf>
    <xf numFmtId="165" fontId="37" fillId="0" borderId="11" xfId="0" applyNumberFormat="1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/>
    </xf>
    <xf numFmtId="165" fontId="38" fillId="0" borderId="11" xfId="0" applyNumberFormat="1" applyFont="1" applyFill="1" applyBorder="1" applyAlignment="1">
      <alignment vertical="center" wrapText="1"/>
    </xf>
    <xf numFmtId="165" fontId="39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165" fontId="39" fillId="0" borderId="0" xfId="0" applyNumberFormat="1" applyFont="1" applyBorder="1" applyAlignment="1">
      <alignment vertical="center" wrapText="1"/>
    </xf>
    <xf numFmtId="165" fontId="39" fillId="0" borderId="0" xfId="0" applyNumberFormat="1" applyFont="1" applyBorder="1" applyAlignment="1">
      <alignment horizontal="left" vertical="center" wrapText="1"/>
    </xf>
    <xf numFmtId="165" fontId="22" fillId="0" borderId="0" xfId="0" applyNumberFormat="1" applyFont="1" applyBorder="1" applyAlignment="1">
      <alignment horizontal="center" vertical="center" wrapText="1"/>
    </xf>
    <xf numFmtId="165" fontId="34" fillId="0" borderId="0" xfId="0" applyNumberFormat="1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4:R77"/>
  <sheetViews>
    <sheetView tabSelected="1" zoomScale="75" zoomScaleNormal="75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4" sqref="A4"/>
    </sheetView>
  </sheetViews>
  <sheetFormatPr defaultColWidth="9.00390625" defaultRowHeight="12.75"/>
  <cols>
    <col min="1" max="1" width="10.25390625" style="0" customWidth="1"/>
    <col min="2" max="2" width="50.125" style="0" customWidth="1"/>
    <col min="3" max="4" width="30.125" style="0" customWidth="1"/>
    <col min="5" max="5" width="20.25390625" style="0" customWidth="1"/>
    <col min="6" max="6" width="50.375" style="0" customWidth="1"/>
    <col min="7" max="7" width="21.375" style="0" customWidth="1"/>
    <col min="8" max="8" width="52.75390625" style="0" customWidth="1"/>
  </cols>
  <sheetData>
    <row r="4" spans="1:8" ht="61.5" customHeight="1">
      <c r="A4" s="1" t="s">
        <v>0</v>
      </c>
      <c r="B4" s="1"/>
      <c r="C4" s="1"/>
      <c r="D4" s="1"/>
      <c r="E4" s="1"/>
      <c r="F4" s="2"/>
      <c r="G4" s="2"/>
      <c r="H4" s="2"/>
    </row>
    <row r="5" spans="1:8" ht="31.5" customHeight="1">
      <c r="A5" s="3"/>
      <c r="B5" s="3"/>
      <c r="C5" s="3"/>
      <c r="D5" s="3"/>
      <c r="E5" s="3"/>
      <c r="G5" s="4"/>
      <c r="H5" s="4" t="s">
        <v>1</v>
      </c>
    </row>
    <row r="6" spans="1:8" ht="103.5" customHeight="1">
      <c r="A6" s="5" t="s">
        <v>2</v>
      </c>
      <c r="B6" s="5" t="s">
        <v>3</v>
      </c>
      <c r="C6" s="5" t="s">
        <v>4</v>
      </c>
      <c r="D6" s="5" t="s">
        <v>5</v>
      </c>
      <c r="E6" s="6" t="s">
        <v>6</v>
      </c>
      <c r="F6" s="5" t="s">
        <v>7</v>
      </c>
      <c r="G6" s="5" t="s">
        <v>8</v>
      </c>
      <c r="H6" s="7" t="s">
        <v>9</v>
      </c>
    </row>
    <row r="7" spans="1:18" ht="63.75" customHeight="1">
      <c r="A7" s="8" t="s">
        <v>10</v>
      </c>
      <c r="B7" s="8" t="s">
        <v>11</v>
      </c>
      <c r="C7" s="8" t="s">
        <v>12</v>
      </c>
      <c r="D7" s="9" t="s">
        <v>12</v>
      </c>
      <c r="E7" s="10">
        <f>E12+E16+E21+E22+E25+E28</f>
        <v>1606727</v>
      </c>
      <c r="F7" s="10"/>
      <c r="G7" s="10">
        <f>G12+G16+G21+G22+G25+G28</f>
        <v>933549</v>
      </c>
      <c r="H7" s="11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ht="45.75" customHeight="1" hidden="1">
      <c r="A8" s="8"/>
      <c r="B8" s="8"/>
      <c r="C8" s="13"/>
      <c r="D8" s="9">
        <v>2210</v>
      </c>
      <c r="E8" s="14"/>
      <c r="F8" s="11"/>
      <c r="G8" s="15"/>
      <c r="H8" s="11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ht="51" customHeight="1" hidden="1">
      <c r="A9" s="8"/>
      <c r="B9" s="8"/>
      <c r="C9" s="8" t="s">
        <v>13</v>
      </c>
      <c r="D9" s="8"/>
      <c r="E9" s="14"/>
      <c r="F9" s="11"/>
      <c r="G9" s="15"/>
      <c r="H9" s="11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48.75" customHeight="1" hidden="1">
      <c r="A10" s="8"/>
      <c r="B10" s="8" t="s">
        <v>14</v>
      </c>
      <c r="C10" s="8"/>
      <c r="D10" s="8"/>
      <c r="E10" s="14"/>
      <c r="F10" s="11"/>
      <c r="G10" s="15"/>
      <c r="H10" s="11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21" customHeight="1">
      <c r="A11" s="8"/>
      <c r="B11" s="16" t="s">
        <v>15</v>
      </c>
      <c r="C11" s="8"/>
      <c r="D11" s="8"/>
      <c r="E11" s="14"/>
      <c r="F11" s="11"/>
      <c r="G11" s="15"/>
      <c r="H11" s="11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1" customHeight="1">
      <c r="A12" s="8" t="s">
        <v>16</v>
      </c>
      <c r="B12" s="17" t="s">
        <v>17</v>
      </c>
      <c r="C12" s="8"/>
      <c r="D12" s="8"/>
      <c r="E12" s="18">
        <f>E13+E14+E15</f>
        <v>515085</v>
      </c>
      <c r="F12" s="11"/>
      <c r="G12" s="19" t="s">
        <v>18</v>
      </c>
      <c r="H12" s="11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52.5" customHeight="1">
      <c r="A13" s="8"/>
      <c r="B13" s="20" t="s">
        <v>19</v>
      </c>
      <c r="C13" s="21" t="s">
        <v>20</v>
      </c>
      <c r="D13" s="22">
        <v>2210</v>
      </c>
      <c r="E13" s="22">
        <v>101380</v>
      </c>
      <c r="F13" s="23" t="s">
        <v>21</v>
      </c>
      <c r="G13" s="24" t="s">
        <v>22</v>
      </c>
      <c r="H13" s="25" t="s">
        <v>23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55.5" customHeight="1">
      <c r="A14" s="8"/>
      <c r="B14" s="20" t="s">
        <v>19</v>
      </c>
      <c r="C14" s="21" t="s">
        <v>24</v>
      </c>
      <c r="D14" s="22">
        <v>2240</v>
      </c>
      <c r="E14" s="22">
        <v>281205</v>
      </c>
      <c r="F14" s="23" t="s">
        <v>25</v>
      </c>
      <c r="G14" s="24" t="s">
        <v>26</v>
      </c>
      <c r="H14" s="23" t="s">
        <v>27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ht="64.5" customHeight="1">
      <c r="A15" s="8"/>
      <c r="B15" s="20" t="s">
        <v>28</v>
      </c>
      <c r="C15" s="26" t="s">
        <v>29</v>
      </c>
      <c r="D15" s="27">
        <v>2730</v>
      </c>
      <c r="E15" s="18">
        <v>132500</v>
      </c>
      <c r="F15" s="23" t="s">
        <v>30</v>
      </c>
      <c r="G15" s="28" t="s">
        <v>31</v>
      </c>
      <c r="H15" s="11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64.5" customHeight="1">
      <c r="A16" s="29" t="s">
        <v>32</v>
      </c>
      <c r="B16" s="30" t="s">
        <v>33</v>
      </c>
      <c r="C16" s="8" t="s">
        <v>12</v>
      </c>
      <c r="D16" s="9" t="s">
        <v>12</v>
      </c>
      <c r="E16" s="31">
        <f>E18+E19+E20</f>
        <v>367538</v>
      </c>
      <c r="F16" s="23"/>
      <c r="G16" s="28" t="s">
        <v>31</v>
      </c>
      <c r="H16" s="11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23.25" customHeight="1">
      <c r="A17" s="29"/>
      <c r="B17" s="16" t="s">
        <v>15</v>
      </c>
      <c r="C17" s="26"/>
      <c r="D17" s="27"/>
      <c r="E17" s="10"/>
      <c r="F17" s="23"/>
      <c r="G17" s="28"/>
      <c r="H17" s="11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64.5" customHeight="1">
      <c r="A18" s="29"/>
      <c r="B18" s="30"/>
      <c r="C18" s="26" t="s">
        <v>34</v>
      </c>
      <c r="D18" s="27">
        <v>2111</v>
      </c>
      <c r="E18" s="18">
        <v>243884</v>
      </c>
      <c r="F18" s="23" t="s">
        <v>35</v>
      </c>
      <c r="G18" s="28" t="s">
        <v>31</v>
      </c>
      <c r="H18" s="11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64.5" customHeight="1">
      <c r="A19" s="29"/>
      <c r="B19" s="30"/>
      <c r="C19" s="26" t="s">
        <v>34</v>
      </c>
      <c r="D19" s="27">
        <v>2120</v>
      </c>
      <c r="E19" s="18">
        <v>53654</v>
      </c>
      <c r="F19" s="23" t="s">
        <v>36</v>
      </c>
      <c r="G19" s="28" t="s">
        <v>31</v>
      </c>
      <c r="H19" s="11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64.5" customHeight="1">
      <c r="A20" s="29"/>
      <c r="B20" s="30"/>
      <c r="C20" s="26" t="s">
        <v>34</v>
      </c>
      <c r="D20" s="27">
        <v>2240</v>
      </c>
      <c r="E20" s="18">
        <v>70000</v>
      </c>
      <c r="F20" s="23" t="s">
        <v>37</v>
      </c>
      <c r="G20" s="24" t="s">
        <v>31</v>
      </c>
      <c r="H20" s="11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64.5" customHeight="1">
      <c r="A21" s="29" t="s">
        <v>38</v>
      </c>
      <c r="B21" s="30" t="s">
        <v>39</v>
      </c>
      <c r="C21" s="26" t="s">
        <v>40</v>
      </c>
      <c r="D21" s="27">
        <v>2610</v>
      </c>
      <c r="E21" s="18">
        <v>20400</v>
      </c>
      <c r="F21" s="23" t="s">
        <v>41</v>
      </c>
      <c r="G21" s="24" t="s">
        <v>42</v>
      </c>
      <c r="H21" s="23" t="s">
        <v>41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64.5" customHeight="1">
      <c r="A22" s="29" t="s">
        <v>43</v>
      </c>
      <c r="B22" s="30" t="s">
        <v>44</v>
      </c>
      <c r="C22" s="32" t="s">
        <v>12</v>
      </c>
      <c r="D22" s="33" t="s">
        <v>12</v>
      </c>
      <c r="E22" s="22">
        <f>E23+E24</f>
        <v>638000</v>
      </c>
      <c r="F22" s="34"/>
      <c r="G22" s="24" t="s">
        <v>45</v>
      </c>
      <c r="H22" s="34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64.5" customHeight="1">
      <c r="A23" s="29"/>
      <c r="B23" s="30"/>
      <c r="C23" s="32" t="s">
        <v>46</v>
      </c>
      <c r="D23" s="33">
        <v>2730</v>
      </c>
      <c r="E23" s="22">
        <v>630000</v>
      </c>
      <c r="F23" s="34" t="s">
        <v>47</v>
      </c>
      <c r="G23" s="24" t="s">
        <v>48</v>
      </c>
      <c r="H23" s="34" t="s">
        <v>47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64.5" customHeight="1">
      <c r="A24" s="8"/>
      <c r="B24" s="17"/>
      <c r="C24" s="32" t="s">
        <v>46</v>
      </c>
      <c r="D24" s="33">
        <v>2240</v>
      </c>
      <c r="E24" s="22">
        <v>8000</v>
      </c>
      <c r="F24" s="34" t="s">
        <v>49</v>
      </c>
      <c r="G24" s="24" t="s">
        <v>50</v>
      </c>
      <c r="H24" s="34" t="s">
        <v>49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57.75" customHeight="1">
      <c r="A25" s="8" t="s">
        <v>51</v>
      </c>
      <c r="B25" s="17" t="s">
        <v>52</v>
      </c>
      <c r="C25" s="32" t="s">
        <v>12</v>
      </c>
      <c r="D25" s="33" t="s">
        <v>12</v>
      </c>
      <c r="E25" s="35">
        <v>65695</v>
      </c>
      <c r="F25" s="13"/>
      <c r="G25" s="35">
        <v>65695</v>
      </c>
      <c r="H25" s="13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57.75" customHeight="1">
      <c r="A26" s="29"/>
      <c r="B26" s="30"/>
      <c r="C26" s="32" t="s">
        <v>53</v>
      </c>
      <c r="D26" s="33">
        <v>2730</v>
      </c>
      <c r="E26" s="33">
        <v>64317</v>
      </c>
      <c r="F26" s="23" t="s">
        <v>54</v>
      </c>
      <c r="G26" s="33">
        <v>64317</v>
      </c>
      <c r="H26" s="23" t="s">
        <v>54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ht="57.75" customHeight="1">
      <c r="A27" s="29"/>
      <c r="B27" s="17"/>
      <c r="C27" s="32" t="s">
        <v>53</v>
      </c>
      <c r="D27" s="33">
        <v>2800</v>
      </c>
      <c r="E27" s="33">
        <v>1378</v>
      </c>
      <c r="F27" s="34" t="s">
        <v>55</v>
      </c>
      <c r="G27" s="33">
        <v>1378</v>
      </c>
      <c r="H27" s="34" t="s">
        <v>55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57.75" customHeight="1">
      <c r="A28" s="29" t="s">
        <v>56</v>
      </c>
      <c r="B28" s="36" t="s">
        <v>57</v>
      </c>
      <c r="C28" s="32" t="s">
        <v>58</v>
      </c>
      <c r="D28" s="33">
        <v>2730</v>
      </c>
      <c r="E28" s="33">
        <v>9</v>
      </c>
      <c r="F28" s="37" t="s">
        <v>59</v>
      </c>
      <c r="G28" s="33">
        <v>9</v>
      </c>
      <c r="H28" s="37" t="s">
        <v>59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</row>
    <row r="29" spans="1:18" ht="69" customHeight="1">
      <c r="A29" s="29" t="s">
        <v>60</v>
      </c>
      <c r="B29" s="38" t="s">
        <v>61</v>
      </c>
      <c r="C29" s="26" t="s">
        <v>12</v>
      </c>
      <c r="D29" s="18" t="s">
        <v>12</v>
      </c>
      <c r="E29" s="10">
        <f>E31+E32+E33</f>
        <v>3000000</v>
      </c>
      <c r="F29" s="39"/>
      <c r="G29" s="40" t="s">
        <v>62</v>
      </c>
      <c r="H29" s="11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29"/>
      <c r="B30" s="41" t="s">
        <v>15</v>
      </c>
      <c r="C30" s="26"/>
      <c r="D30" s="18"/>
      <c r="E30" s="18"/>
      <c r="F30" s="39"/>
      <c r="G30" s="42"/>
      <c r="H30" s="11"/>
      <c r="I30" s="12"/>
      <c r="J30" s="12"/>
      <c r="K30" s="12"/>
      <c r="L30" s="12"/>
      <c r="M30" s="12"/>
      <c r="N30" s="12"/>
      <c r="O30" s="12"/>
      <c r="P30" s="12"/>
      <c r="Q30" s="12"/>
      <c r="R30" s="12"/>
    </row>
    <row r="31" spans="1:18" ht="36.75" customHeight="1">
      <c r="A31" s="29"/>
      <c r="B31" s="43" t="s">
        <v>63</v>
      </c>
      <c r="C31" s="26" t="s">
        <v>64</v>
      </c>
      <c r="D31" s="18">
        <v>2111</v>
      </c>
      <c r="E31" s="18">
        <v>73865</v>
      </c>
      <c r="F31" s="23" t="s">
        <v>65</v>
      </c>
      <c r="G31" s="44" t="s">
        <v>66</v>
      </c>
      <c r="H31" s="23" t="s">
        <v>67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43.5" customHeight="1">
      <c r="A32" s="29"/>
      <c r="B32" s="43" t="s">
        <v>63</v>
      </c>
      <c r="C32" s="26" t="s">
        <v>64</v>
      </c>
      <c r="D32" s="18">
        <v>2120</v>
      </c>
      <c r="E32" s="18">
        <v>16250</v>
      </c>
      <c r="F32" s="45" t="s">
        <v>68</v>
      </c>
      <c r="G32" s="44" t="s">
        <v>69</v>
      </c>
      <c r="H32" s="45" t="s">
        <v>68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07.25" customHeight="1">
      <c r="A33" s="29"/>
      <c r="B33" s="43" t="s">
        <v>70</v>
      </c>
      <c r="C33" s="26" t="s">
        <v>71</v>
      </c>
      <c r="D33" s="18">
        <v>2240</v>
      </c>
      <c r="E33" s="18">
        <v>2909885</v>
      </c>
      <c r="F33" s="23" t="s">
        <v>72</v>
      </c>
      <c r="G33" s="24" t="s">
        <v>73</v>
      </c>
      <c r="H33" s="23" t="s">
        <v>74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54" customHeight="1">
      <c r="A34" s="46" t="s">
        <v>75</v>
      </c>
      <c r="B34" s="47" t="s">
        <v>76</v>
      </c>
      <c r="C34" s="32" t="s">
        <v>12</v>
      </c>
      <c r="D34" s="33" t="s">
        <v>12</v>
      </c>
      <c r="E34" s="48">
        <f>E36+E39+E48</f>
        <v>1497481</v>
      </c>
      <c r="F34" s="48"/>
      <c r="G34" s="48">
        <f>G36+G39+G48</f>
        <v>849368</v>
      </c>
      <c r="H34" s="11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4.75" customHeight="1">
      <c r="A35" s="46"/>
      <c r="B35" s="49" t="s">
        <v>15</v>
      </c>
      <c r="C35" s="32"/>
      <c r="D35" s="33"/>
      <c r="E35" s="33"/>
      <c r="F35" s="39"/>
      <c r="G35" s="15"/>
      <c r="H35" s="11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.75" customHeight="1">
      <c r="A36" s="46" t="s">
        <v>77</v>
      </c>
      <c r="B36" s="50" t="s">
        <v>78</v>
      </c>
      <c r="C36" s="32"/>
      <c r="D36" s="33"/>
      <c r="E36" s="33">
        <f>E37+E38</f>
        <v>502000</v>
      </c>
      <c r="F36" s="39"/>
      <c r="G36" s="44" t="s">
        <v>79</v>
      </c>
      <c r="H36" s="11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65.25" customHeight="1">
      <c r="A37" s="46"/>
      <c r="B37" s="47"/>
      <c r="C37" s="32" t="s">
        <v>80</v>
      </c>
      <c r="D37" s="51">
        <v>2210</v>
      </c>
      <c r="E37" s="51">
        <v>148500</v>
      </c>
      <c r="F37" s="52" t="s">
        <v>81</v>
      </c>
      <c r="G37" s="24" t="s">
        <v>82</v>
      </c>
      <c r="H37" s="52" t="s">
        <v>83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134.25" customHeight="1">
      <c r="A38" s="46"/>
      <c r="B38" s="47"/>
      <c r="C38" s="32" t="s">
        <v>80</v>
      </c>
      <c r="D38" s="53">
        <v>2240</v>
      </c>
      <c r="E38" s="51">
        <v>353500</v>
      </c>
      <c r="F38" s="54" t="s">
        <v>84</v>
      </c>
      <c r="G38" s="55">
        <v>294687</v>
      </c>
      <c r="H38" s="54" t="s">
        <v>85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39.75" customHeight="1">
      <c r="A39" s="46" t="s">
        <v>86</v>
      </c>
      <c r="B39" s="56" t="s">
        <v>87</v>
      </c>
      <c r="C39" s="32"/>
      <c r="D39" s="53"/>
      <c r="E39" s="33">
        <f>E41+E42+E43+E44+E46+E47+E40+E45</f>
        <v>590121</v>
      </c>
      <c r="F39" s="33"/>
      <c r="G39" s="33">
        <f>G41+G42+G43+G44+G46+G47+G40+G45</f>
        <v>470121</v>
      </c>
      <c r="H39" s="11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46.5" customHeight="1">
      <c r="A40" s="57"/>
      <c r="B40" s="58" t="s">
        <v>88</v>
      </c>
      <c r="C40" s="21" t="s">
        <v>89</v>
      </c>
      <c r="D40" s="59">
        <v>2240</v>
      </c>
      <c r="E40" s="22">
        <v>300000</v>
      </c>
      <c r="F40" s="60" t="s">
        <v>90</v>
      </c>
      <c r="G40" s="44" t="s">
        <v>91</v>
      </c>
      <c r="H40" s="60" t="s">
        <v>90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60" customHeight="1">
      <c r="A41" s="46"/>
      <c r="B41" s="56" t="s">
        <v>92</v>
      </c>
      <c r="C41" s="32" t="s">
        <v>93</v>
      </c>
      <c r="D41" s="53">
        <v>2210</v>
      </c>
      <c r="E41" s="51">
        <v>11960</v>
      </c>
      <c r="F41" s="23" t="s">
        <v>94</v>
      </c>
      <c r="G41" s="44" t="s">
        <v>95</v>
      </c>
      <c r="H41" s="23" t="s">
        <v>94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43.5" customHeight="1">
      <c r="A42" s="46"/>
      <c r="B42" s="47" t="s">
        <v>96</v>
      </c>
      <c r="C42" s="32" t="s">
        <v>97</v>
      </c>
      <c r="D42" s="53">
        <v>2210</v>
      </c>
      <c r="E42" s="51">
        <v>6054</v>
      </c>
      <c r="F42" s="23" t="s">
        <v>98</v>
      </c>
      <c r="G42" s="44" t="s">
        <v>99</v>
      </c>
      <c r="H42" s="23" t="s">
        <v>98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60.75" customHeight="1">
      <c r="A43" s="46"/>
      <c r="B43" s="47" t="s">
        <v>96</v>
      </c>
      <c r="C43" s="32" t="s">
        <v>100</v>
      </c>
      <c r="D43" s="53">
        <v>2210</v>
      </c>
      <c r="E43" s="51">
        <v>10896</v>
      </c>
      <c r="F43" s="23" t="s">
        <v>101</v>
      </c>
      <c r="G43" s="44" t="s">
        <v>102</v>
      </c>
      <c r="H43" s="23" t="s">
        <v>101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42.75" customHeight="1">
      <c r="A44" s="46"/>
      <c r="B44" s="47" t="s">
        <v>96</v>
      </c>
      <c r="C44" s="32" t="s">
        <v>100</v>
      </c>
      <c r="D44" s="53">
        <v>2240</v>
      </c>
      <c r="E44" s="51">
        <v>1211</v>
      </c>
      <c r="F44" s="23" t="s">
        <v>103</v>
      </c>
      <c r="G44" s="44" t="s">
        <v>104</v>
      </c>
      <c r="H44" s="23" t="s">
        <v>103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ht="82.5" customHeight="1">
      <c r="A45" s="46"/>
      <c r="B45" s="56" t="s">
        <v>105</v>
      </c>
      <c r="C45" s="21" t="s">
        <v>93</v>
      </c>
      <c r="D45" s="59">
        <v>2240</v>
      </c>
      <c r="E45" s="51">
        <v>68000</v>
      </c>
      <c r="F45" s="23" t="s">
        <v>106</v>
      </c>
      <c r="G45" s="44" t="s">
        <v>107</v>
      </c>
      <c r="H45" s="23" t="s">
        <v>106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50.25" customHeight="1">
      <c r="A46" s="46"/>
      <c r="B46" s="47" t="s">
        <v>108</v>
      </c>
      <c r="C46" s="32" t="s">
        <v>109</v>
      </c>
      <c r="D46" s="33">
        <v>2210</v>
      </c>
      <c r="E46" s="33">
        <v>160000</v>
      </c>
      <c r="F46" s="23" t="s">
        <v>110</v>
      </c>
      <c r="G46" s="44" t="s">
        <v>111</v>
      </c>
      <c r="H46" s="23" t="s">
        <v>110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62.25" customHeight="1">
      <c r="A47" s="46"/>
      <c r="B47" s="47" t="s">
        <v>108</v>
      </c>
      <c r="C47" s="32" t="s">
        <v>109</v>
      </c>
      <c r="D47" s="33">
        <v>2240</v>
      </c>
      <c r="E47" s="33">
        <v>32000</v>
      </c>
      <c r="F47" s="23" t="s">
        <v>112</v>
      </c>
      <c r="G47" s="44" t="s">
        <v>107</v>
      </c>
      <c r="H47" s="23" t="s">
        <v>112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53.25" customHeight="1">
      <c r="A48" s="46" t="s">
        <v>113</v>
      </c>
      <c r="B48" s="50" t="s">
        <v>114</v>
      </c>
      <c r="C48" s="32" t="s">
        <v>12</v>
      </c>
      <c r="D48" s="33" t="s">
        <v>12</v>
      </c>
      <c r="E48" s="33">
        <f>E49+E50+E51+E52+E54</f>
        <v>405360</v>
      </c>
      <c r="F48" s="52"/>
      <c r="G48" s="44" t="s">
        <v>115</v>
      </c>
      <c r="H48" s="11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ht="45" customHeight="1">
      <c r="A49" s="46"/>
      <c r="B49" s="61"/>
      <c r="C49" s="32" t="s">
        <v>116</v>
      </c>
      <c r="D49" s="33">
        <v>2111</v>
      </c>
      <c r="E49" s="33">
        <v>324016</v>
      </c>
      <c r="F49" s="34" t="s">
        <v>117</v>
      </c>
      <c r="G49" s="19" t="s">
        <v>31</v>
      </c>
      <c r="H49" s="11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ht="50.25" customHeight="1">
      <c r="A50" s="46"/>
      <c r="B50" s="61"/>
      <c r="C50" s="32" t="s">
        <v>116</v>
      </c>
      <c r="D50" s="33">
        <v>2120</v>
      </c>
      <c r="E50" s="33">
        <v>71284</v>
      </c>
      <c r="F50" s="34" t="s">
        <v>36</v>
      </c>
      <c r="G50" s="44" t="s">
        <v>31</v>
      </c>
      <c r="H50" s="11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ht="50.25" customHeight="1">
      <c r="A51" s="46"/>
      <c r="B51" s="61"/>
      <c r="C51" s="32" t="s">
        <v>116</v>
      </c>
      <c r="D51" s="33">
        <v>2210</v>
      </c>
      <c r="E51" s="33">
        <v>2000</v>
      </c>
      <c r="F51" s="34" t="s">
        <v>118</v>
      </c>
      <c r="G51" s="44" t="s">
        <v>119</v>
      </c>
      <c r="H51" s="34" t="s">
        <v>118</v>
      </c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61.5" customHeight="1">
      <c r="A52" s="46"/>
      <c r="B52" s="61"/>
      <c r="C52" s="32" t="s">
        <v>116</v>
      </c>
      <c r="D52" s="33">
        <v>2240</v>
      </c>
      <c r="E52" s="33">
        <v>6060</v>
      </c>
      <c r="F52" s="52" t="s">
        <v>120</v>
      </c>
      <c r="G52" s="24" t="s">
        <v>121</v>
      </c>
      <c r="H52" s="52" t="s">
        <v>120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65.25" customHeight="1" hidden="1">
      <c r="A53" s="46"/>
      <c r="B53" s="61"/>
      <c r="C53" s="32" t="s">
        <v>122</v>
      </c>
      <c r="D53" s="33">
        <v>2240</v>
      </c>
      <c r="E53" s="33"/>
      <c r="F53" s="39"/>
      <c r="G53" s="44"/>
      <c r="H53" s="39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ht="51" customHeight="1">
      <c r="A54" s="46"/>
      <c r="B54" s="61"/>
      <c r="C54" s="32" t="s">
        <v>116</v>
      </c>
      <c r="D54" s="33">
        <v>2250</v>
      </c>
      <c r="E54" s="33">
        <v>2000</v>
      </c>
      <c r="F54" s="34" t="s">
        <v>123</v>
      </c>
      <c r="G54" s="44" t="s">
        <v>119</v>
      </c>
      <c r="H54" s="34" t="s">
        <v>123</v>
      </c>
      <c r="I54" s="12"/>
      <c r="J54" s="12"/>
      <c r="K54" s="12"/>
      <c r="L54" s="12"/>
      <c r="M54" s="12"/>
      <c r="N54" s="12"/>
      <c r="O54" s="12"/>
      <c r="P54" s="12"/>
      <c r="Q54" s="12"/>
      <c r="R54" s="12"/>
    </row>
    <row r="55" spans="1:18" ht="63" customHeight="1">
      <c r="A55" s="62" t="s">
        <v>124</v>
      </c>
      <c r="B55" s="63" t="s">
        <v>125</v>
      </c>
      <c r="C55" s="21" t="s">
        <v>12</v>
      </c>
      <c r="D55" s="22" t="s">
        <v>12</v>
      </c>
      <c r="E55" s="64">
        <f>E57+E58+E61+E60+E62</f>
        <v>136400</v>
      </c>
      <c r="F55" s="39"/>
      <c r="G55" s="40" t="s">
        <v>126</v>
      </c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</row>
    <row r="56" spans="1:18" ht="23.25" customHeight="1">
      <c r="A56" s="62"/>
      <c r="B56" s="16" t="s">
        <v>15</v>
      </c>
      <c r="C56" s="21"/>
      <c r="D56" s="22"/>
      <c r="E56" s="22"/>
      <c r="F56" s="39"/>
      <c r="G56" s="15"/>
      <c r="H56" s="11"/>
      <c r="I56" s="12"/>
      <c r="J56" s="12"/>
      <c r="K56" s="12"/>
      <c r="L56" s="12"/>
      <c r="M56" s="12"/>
      <c r="N56" s="12"/>
      <c r="O56" s="12"/>
      <c r="P56" s="12"/>
      <c r="Q56" s="12"/>
      <c r="R56" s="12"/>
    </row>
    <row r="57" spans="1:18" ht="41.25" customHeight="1">
      <c r="A57" s="13"/>
      <c r="B57" s="65" t="s">
        <v>19</v>
      </c>
      <c r="C57" s="21" t="s">
        <v>127</v>
      </c>
      <c r="D57" s="22">
        <v>2210</v>
      </c>
      <c r="E57" s="22">
        <v>7200</v>
      </c>
      <c r="F57" s="34" t="s">
        <v>128</v>
      </c>
      <c r="G57" s="44" t="s">
        <v>129</v>
      </c>
      <c r="H57" s="34" t="s">
        <v>128</v>
      </c>
      <c r="I57" s="12"/>
      <c r="J57" s="12"/>
      <c r="K57" s="12"/>
      <c r="L57" s="12"/>
      <c r="M57" s="12"/>
      <c r="N57" s="12"/>
      <c r="O57" s="12"/>
      <c r="P57" s="12"/>
      <c r="Q57" s="12"/>
      <c r="R57" s="12"/>
    </row>
    <row r="58" spans="1:18" ht="47.25" customHeight="1">
      <c r="A58" s="62"/>
      <c r="B58" s="66" t="s">
        <v>19</v>
      </c>
      <c r="C58" s="67">
        <v>2010170</v>
      </c>
      <c r="D58" s="22">
        <v>2240</v>
      </c>
      <c r="E58" s="22">
        <v>7000</v>
      </c>
      <c r="F58" s="34" t="s">
        <v>130</v>
      </c>
      <c r="G58" s="44" t="s">
        <v>131</v>
      </c>
      <c r="H58" s="34" t="s">
        <v>130</v>
      </c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ht="65.25" customHeight="1" hidden="1">
      <c r="A59" s="62"/>
      <c r="B59" s="17"/>
      <c r="C59" s="21" t="s">
        <v>132</v>
      </c>
      <c r="D59" s="22">
        <v>2210</v>
      </c>
      <c r="E59" s="22"/>
      <c r="F59" s="39"/>
      <c r="G59" s="19"/>
      <c r="H59" s="39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60.75" customHeight="1">
      <c r="A60" s="62"/>
      <c r="B60" s="20" t="s">
        <v>133</v>
      </c>
      <c r="C60" s="21" t="s">
        <v>134</v>
      </c>
      <c r="D60" s="22">
        <v>2210</v>
      </c>
      <c r="E60" s="22">
        <v>13400</v>
      </c>
      <c r="F60" s="23" t="s">
        <v>135</v>
      </c>
      <c r="G60" s="24" t="s">
        <v>136</v>
      </c>
      <c r="H60" s="23" t="s">
        <v>135</v>
      </c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72" customHeight="1">
      <c r="A61" s="62"/>
      <c r="B61" s="20" t="s">
        <v>133</v>
      </c>
      <c r="C61" s="21" t="s">
        <v>134</v>
      </c>
      <c r="D61" s="22">
        <v>2240</v>
      </c>
      <c r="E61" s="22">
        <v>28800</v>
      </c>
      <c r="F61" s="23" t="s">
        <v>137</v>
      </c>
      <c r="G61" s="24" t="s">
        <v>138</v>
      </c>
      <c r="H61" s="23" t="s">
        <v>137</v>
      </c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72" customHeight="1">
      <c r="A62" s="62"/>
      <c r="B62" s="20" t="s">
        <v>139</v>
      </c>
      <c r="C62" s="21" t="s">
        <v>140</v>
      </c>
      <c r="D62" s="22">
        <v>2240</v>
      </c>
      <c r="E62" s="22">
        <v>80000</v>
      </c>
      <c r="F62" s="23" t="s">
        <v>141</v>
      </c>
      <c r="G62" s="24" t="s">
        <v>142</v>
      </c>
      <c r="H62" s="23" t="s">
        <v>141</v>
      </c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ht="48" customHeight="1">
      <c r="A63" s="62" t="s">
        <v>143</v>
      </c>
      <c r="B63" s="8" t="s">
        <v>144</v>
      </c>
      <c r="C63" s="24" t="s">
        <v>12</v>
      </c>
      <c r="D63" s="55" t="s">
        <v>12</v>
      </c>
      <c r="E63" s="10">
        <f>E65+E66</f>
        <v>12300</v>
      </c>
      <c r="F63" s="39"/>
      <c r="G63" s="10">
        <f>G65+G66</f>
        <v>12300</v>
      </c>
      <c r="H63" s="39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24" customHeight="1">
      <c r="A64" s="62"/>
      <c r="B64" s="16" t="s">
        <v>15</v>
      </c>
      <c r="C64" s="24"/>
      <c r="D64" s="55"/>
      <c r="E64" s="18"/>
      <c r="F64" s="39"/>
      <c r="G64" s="18"/>
      <c r="H64" s="39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48" customHeight="1">
      <c r="A65" s="62"/>
      <c r="B65" s="20" t="s">
        <v>19</v>
      </c>
      <c r="C65" s="24" t="s">
        <v>145</v>
      </c>
      <c r="D65" s="55">
        <v>2210</v>
      </c>
      <c r="E65" s="18">
        <v>7000</v>
      </c>
      <c r="F65" s="23" t="s">
        <v>146</v>
      </c>
      <c r="G65" s="18">
        <v>7000</v>
      </c>
      <c r="H65" s="23" t="s">
        <v>146</v>
      </c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66.75" customHeight="1">
      <c r="A66" s="62"/>
      <c r="B66" s="20" t="s">
        <v>19</v>
      </c>
      <c r="C66" s="24" t="s">
        <v>145</v>
      </c>
      <c r="D66" s="55">
        <v>2240</v>
      </c>
      <c r="E66" s="18">
        <v>5300</v>
      </c>
      <c r="F66" s="23" t="s">
        <v>147</v>
      </c>
      <c r="G66" s="18">
        <v>5300</v>
      </c>
      <c r="H66" s="23" t="s">
        <v>147</v>
      </c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66.75" customHeight="1">
      <c r="A67" s="68"/>
      <c r="B67" s="69" t="s">
        <v>148</v>
      </c>
      <c r="C67" s="70"/>
      <c r="D67" s="70"/>
      <c r="E67" s="31">
        <f>E7+E29+E34+E55+E63</f>
        <v>6252908</v>
      </c>
      <c r="F67" s="39"/>
      <c r="G67" s="31">
        <f>G7+G29+G34+G55+G63</f>
        <v>3962972</v>
      </c>
      <c r="H67" s="11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50.25" customHeight="1">
      <c r="A68" s="71"/>
      <c r="B68" s="72"/>
      <c r="C68" s="73"/>
      <c r="D68" s="73"/>
      <c r="E68" s="73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31.5" customHeight="1">
      <c r="A69" s="74"/>
      <c r="B69" s="75" t="s">
        <v>149</v>
      </c>
      <c r="C69" s="75"/>
      <c r="D69" s="75"/>
      <c r="E69" s="75"/>
      <c r="F69" s="75"/>
      <c r="G69" s="75"/>
      <c r="H69" s="75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ht="39.75" customHeight="1">
      <c r="A70" s="76"/>
      <c r="B70" s="75"/>
      <c r="C70" s="75"/>
      <c r="D70" s="75"/>
      <c r="E70" s="75"/>
      <c r="F70" s="75"/>
      <c r="G70" s="75"/>
      <c r="H70" s="75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28.5" customHeight="1">
      <c r="A71" s="77"/>
      <c r="B71" s="77"/>
      <c r="C71" s="77"/>
      <c r="D71" s="77"/>
      <c r="E71" s="77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ht="93.75" customHeight="1">
      <c r="A72" s="78"/>
      <c r="B72" s="79" t="s">
        <v>150</v>
      </c>
      <c r="C72" s="78"/>
      <c r="D72" s="78"/>
      <c r="E72" s="80" t="s">
        <v>151</v>
      </c>
      <c r="F72" s="81" t="s">
        <v>152</v>
      </c>
      <c r="G72" s="80" t="s">
        <v>31</v>
      </c>
      <c r="H72" s="11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ht="78" customHeight="1">
      <c r="A73" s="78"/>
      <c r="B73" s="79" t="s">
        <v>153</v>
      </c>
      <c r="C73" s="78"/>
      <c r="D73" s="78"/>
      <c r="E73" s="80" t="s">
        <v>154</v>
      </c>
      <c r="F73" s="81" t="s">
        <v>155</v>
      </c>
      <c r="G73" s="80" t="s">
        <v>31</v>
      </c>
      <c r="H73" s="11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42.75" customHeight="1">
      <c r="A74" s="78"/>
      <c r="B74" s="78" t="s">
        <v>156</v>
      </c>
      <c r="C74" s="78"/>
      <c r="D74" s="78"/>
      <c r="E74" s="78" t="s">
        <v>157</v>
      </c>
      <c r="F74" s="11"/>
      <c r="G74" s="80" t="s">
        <v>31</v>
      </c>
      <c r="H74" s="11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ht="39.75" customHeight="1">
      <c r="A75" s="77"/>
      <c r="B75" s="77"/>
      <c r="C75" s="82"/>
      <c r="D75" s="82"/>
      <c r="E75" s="82"/>
      <c r="F75" s="83"/>
      <c r="G75" s="83"/>
      <c r="H75" s="83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62.25" customHeight="1">
      <c r="A76" s="84"/>
      <c r="B76" s="85"/>
      <c r="C76" s="86"/>
      <c r="D76" s="86"/>
      <c r="E76" s="86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ht="51" customHeight="1">
      <c r="A77" s="86"/>
      <c r="B77" s="86"/>
      <c r="C77" s="87" t="s">
        <v>158</v>
      </c>
      <c r="D77" s="87"/>
      <c r="E77" s="88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ht="34.5" customHeight="1"/>
    <row r="79" ht="64.5" customHeight="1"/>
    <row r="80" ht="63.75" customHeight="1"/>
    <row r="81" ht="64.5" customHeight="1"/>
    <row r="82" ht="28.5" customHeight="1"/>
    <row r="83" ht="18.75"/>
    <row r="84" ht="18.75"/>
    <row r="85" ht="18.75"/>
    <row r="86" ht="18.75"/>
    <row r="87" ht="18" customHeight="1"/>
    <row r="88" ht="46.5" customHeight="1"/>
    <row r="89" ht="18.75"/>
    <row r="90" ht="18.75"/>
    <row r="91" ht="18.75"/>
    <row r="92" ht="18.75"/>
    <row r="93" ht="18.75"/>
    <row r="97" ht="24.75" customHeight="1"/>
    <row r="99" ht="18.75" customHeight="1"/>
    <row r="101" ht="18.75" customHeight="1"/>
    <row r="103" ht="18.75" customHeight="1"/>
    <row r="105" ht="18.75" customHeight="1"/>
    <row r="107" ht="18.75" customHeight="1"/>
  </sheetData>
  <sheetProtection selectLockedCells="1" selectUnlockedCells="1"/>
  <mergeCells count="2">
    <mergeCell ref="A4:E4"/>
    <mergeCell ref="B69:H70"/>
  </mergeCells>
  <printOptions/>
  <pageMargins left="0.8" right="0.2" top="0" bottom="0" header="0.5118055555555555" footer="0.5118055555555555"/>
  <pageSetup horizontalDpi="300" verticalDpi="300" orientation="landscape" paperSize="9" scale="51"/>
  <rowBreaks count="2" manualBreakCount="2">
    <brk id="44" max="255" man="1"/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2017-03-20T09:15:41Z</cp:lastPrinted>
  <dcterms:created xsi:type="dcterms:W3CDTF">2006-08-01T05:39:05Z</dcterms:created>
  <dcterms:modified xsi:type="dcterms:W3CDTF">2017-03-20T12:30:06Z</dcterms:modified>
  <cp:category/>
  <cp:version/>
  <cp:contentType/>
  <cp:contentStatus/>
  <cp:revision>1</cp:revision>
</cp:coreProperties>
</file>