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Лист1!$A$1:$I$42</definedName>
    <definedName function="false" hidden="false" localSheetId="0" name="_xlnm.Print_Titles" vbProcedure="false">Лист1!$9:$11</definedName>
    <definedName function="false" hidden="false" localSheetId="0" name="Excel_BuiltIn_Print_Titles" vbProcedure="false">Лист1!$9:$11</definedName>
    <definedName function="false" hidden="false" localSheetId="0" name="Excel_BuiltIn__FilterDatabase" vbProcedure="false">Лист1!$C$1:$I$45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<sst xmlns="http://schemas.openxmlformats.org/spreadsheetml/2006/main" count="84" uniqueCount="78">
  <si>
    <t>Додаток 5</t>
  </si>
  <si>
    <t>до рішення районної у місті ради</t>
  </si>
  <si>
    <t>Від 15.03.2018р.  № 1</t>
  </si>
  <si>
    <t>Перелік  місцевих (регіональних) програм, які фінансуватимуться з  бюджету району у місті у 2017 році</t>
  </si>
  <si>
    <t>грн.</t>
  </si>
  <si>
    <t>Код програм-ної класи-фікації видатків та креди-тування місцевого бюджету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</si>
  <si>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</si>
  <si>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</si>
  <si>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</si>
  <si>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</si>
  <si>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</si>
  <si>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</si>
  <si>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</si>
  <si>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</si>
  <si>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</si>
  <si>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Шевченківська районна у місті Дніпрі рада, всього</t>
  </si>
  <si>
    <t>у тому числі :</t>
  </si>
  <si>
    <t>0113131</t>
  </si>
  <si>
    <t>Центри соціальних служб для сім"ї, дітей та молоді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</si>
  <si>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</si>
  <si>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>0113143</t>
  </si>
  <si>
    <t>Інші заходи та заклади молодіжної політики</t>
  </si>
  <si>
    <t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</si>
  <si>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0114040</t>
  </si>
  <si>
    <t>0829</t>
  </si>
  <si>
    <t>Видатки на заходи,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</si>
  <si>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</si>
  <si>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</si>
  <si>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</si>
  <si>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</si>
  <si>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>0117500</t>
  </si>
  <si>
    <t>0610</t>
  </si>
  <si>
    <t>Забезпечення надійного та безперебійного функціонування житлово-експлуатаційного господарства</t>
  </si>
  <si>
    <t>Програма сприяння громадянській активності у розвитку територій на 2012-2021 роки</t>
  </si>
  <si>
    <t> Управління соціального захисту населення Шевченківської районної у місті Дніпрі ради</t>
  </si>
  <si>
    <t>у тому числі: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</si>
  <si>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</si>
  <si>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</si>
  <si>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</si>
  <si>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3181</t>
  </si>
  <si>
    <t>1010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</si>
  <si>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</si>
  <si>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Комплексна програма соціального захисту мешканців Шевченківського району на 2016-2018 роки</t>
  </si>
  <si>
    <t>3202</t>
  </si>
  <si>
    <t>1030</t>
  </si>
  <si>
    <t>Надання фінансової  підтримки громадських організацій інвалідів і ветеранів</t>
  </si>
  <si>
    <t>3240</t>
  </si>
  <si>
    <t>1050</t>
  </si>
  <si>
    <t>Організація та проведення громадських робіт</t>
  </si>
  <si>
    <t>Програма зайнятості населення у місті Дніпрі на 2017-2021 роки </t>
  </si>
  <si>
    <t>в тому числі за рахунок коштів субвенції з міського бюджету</t>
  </si>
  <si>
    <t>3400</t>
  </si>
  <si>
    <t>1090</t>
  </si>
  <si>
    <t>Інші видатки на соціальний захист населення</t>
  </si>
  <si>
    <t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</si>
  <si>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</si>
  <si>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</si>
  <si>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</si>
  <si>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</si>
  <si>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</si>
  <si>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Управління-служба у справах дітей Шевченківської районної у місті Дніпрі ради, всього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</si>
  <si>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</si>
  <si>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</si>
  <si>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</si>
  <si>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Програма "Про підтримку дитячого будинку сімейного типу" на 2016-2020 роки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</si>
  <si>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</si>
  <si>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</si>
  <si>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</si>
  <si>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</si>
  <si>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 Відділ комунального господарства Шевченківської районної у місті Дніпрі ради</t>
  </si>
  <si>
    <t>6060</t>
  </si>
  <si>
    <t>0620</t>
  </si>
  <si>
    <t>Благоустрій міст, сіл, селищ</t>
  </si>
  <si>
    <t>Програма реформування та розвитку комунального господарства міста Дніпра на 2016-2020 роки;                                                                                                                          Програма соціально-економічного розвитку Шевченківського району на 2017 рік                                                                                                                     </t>
  </si>
  <si>
    <t>ВСЬОГО ВИДАТКІВ:</t>
  </si>
  <si>
    <t>Голова  районної у місті  ради</t>
  </si>
  <si>
    <t>А.В. Атаманенко</t>
  </si>
  <si>
    <t>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</si>
</sst>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_ ;[RED]\-#,##0.000\ "/>
    <numFmt numFmtId="166" formatCode="#,##0.000"/>
    <numFmt numFmtId="167" formatCode="#,##0_ ;[RED]\-#,##0\ "/>
    <numFmt numFmtId="168" formatCode="@"/>
  </numFmts>
  <fonts count="10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i val="true"/>
      <sz val="10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 val="true"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/>
      <top style="medium">
        <color rgb="FF1A1A1A"/>
      </top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 style="medium">
        <color rgb="FF1A1A1A"/>
      </right>
      <top style="medium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 style="thin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/>
      <right style="medium">
        <color rgb="FF1A1A1A"/>
      </right>
      <top/>
      <bottom style="thin">
        <color rgb="FF1A1A1A"/>
      </bottom>
      <diagonal/>
    </border>
    <border diagonalUp="false" diagonalDown="false">
      <left style="medium">
        <color rgb="FF1A1A1A"/>
      </left>
      <right/>
      <top style="thin">
        <color rgb="FF1A1A1A"/>
      </top>
      <bottom/>
      <diagonal/>
    </border>
    <border diagonalUp="false" diagonalDown="false">
      <left style="medium">
        <color rgb="FF1A1A1A"/>
      </left>
      <right style="medium">
        <color rgb="FF1A1A1A"/>
      </right>
      <top style="thin">
        <color rgb="FF1A1A1A"/>
      </top>
      <bottom/>
      <diagonal/>
    </border>
    <border diagonalUp="false" diagonalDown="false">
      <left/>
      <right/>
      <top style="thin">
        <color rgb="FF1A1A1A"/>
      </top>
      <bottom/>
      <diagonal/>
    </border>
    <border diagonalUp="false" diagonalDown="false">
      <left style="medium">
        <color rgb="FF1A1A1A"/>
      </left>
      <right style="medium">
        <color rgb="FF1A1A1A"/>
      </right>
      <top/>
      <bottom style="thin">
        <color rgb="FF1A1A1A"/>
      </bottom>
      <diagonal/>
    </border>
    <border diagonalUp="false" diagonalDown="false">
      <left style="medium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medium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thin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thin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/>
      <right style="medium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/>
      <right style="medium">
        <color rgb="FF1A1A1A"/>
      </right>
      <top/>
      <bottom style="medium">
        <color rgb="FF1A1A1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7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3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3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0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5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P65042"/>
  <sheetViews>
    <sheetView windowProtection="false" showFormulas="false" showGridLines="true" showRowColHeaders="true" showZeros="true" rightToLeft="false" tabSelected="true" showOutlineSymbols="true" defaultGridColor="true" view="normal" topLeftCell="E1" colorId="64" zoomScale="85" zoomScaleNormal="85" zoomScalePageLayoutView="70" workbookViewId="0">
      <selection pane="topLeft" activeCell="I7" activeCellId="0" sqref="I7"/>
    </sheetView>
  </sheetViews>
  <sheetFormatPr defaultRowHeight="12.75"/>
  <cols>
    <col collapsed="false" hidden="false" max="1" min="1" style="1" width="0.142857142857143"/>
    <col collapsed="false" hidden="false" max="3" min="2" style="1" width="17.4030612244898"/>
    <col collapsed="false" hidden="false" max="4" min="4" style="1" width="18.5459183673469"/>
    <col collapsed="false" hidden="false" max="5" min="5" style="1" width="53.0867346938776"/>
    <col collapsed="false" hidden="false" max="6" min="6" style="1" width="77.2040816326531"/>
    <col collapsed="false" hidden="false" max="7" min="7" style="2" width="16.8367346938776"/>
    <col collapsed="false" hidden="false" max="8" min="8" style="3" width="16.5510204081633"/>
    <col collapsed="false" hidden="false" max="9" min="9" style="3" width="16.1275510204082"/>
    <col collapsed="false" hidden="false" max="10" min="10" style="1" width="14.5510204081633"/>
    <col collapsed="false" hidden="false" max="11" min="11" style="1" width="14.984693877551"/>
    <col collapsed="false" hidden="false" max="257" min="12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H1" s="4" t="s">
        <v>0</v>
      </c>
      <c r="I1" s="4"/>
    </row>
    <row r="2" customFormat="false" ht="12.75" hidden="false" customHeight="false" outlineLevel="0" collapsed="false">
      <c r="H2" s="5" t="s">
        <v>1</v>
      </c>
      <c r="I2" s="5"/>
    </row>
    <row r="3" customFormat="false" ht="12.75" hidden="false" customHeight="false" outlineLevel="0" collapsed="false">
      <c r="H3" s="6" t="s">
        <v>2</v>
      </c>
      <c r="I3" s="6"/>
    </row>
    <row r="7" customFormat="false" ht="24" hidden="false" customHeight="true" outlineLevel="0" collapsed="false">
      <c r="C7" s="7"/>
      <c r="D7" s="7"/>
      <c r="E7" s="8" t="s">
        <v>3</v>
      </c>
      <c r="F7" s="8"/>
      <c r="G7" s="8"/>
      <c r="H7" s="8"/>
      <c r="I7" s="9"/>
    </row>
    <row r="9" customFormat="false" ht="13.5" hidden="false" customHeight="false" outlineLevel="0" collapsed="false">
      <c r="C9" s="10"/>
      <c r="D9" s="10"/>
      <c r="E9" s="10"/>
      <c r="F9" s="10"/>
      <c r="G9" s="11"/>
      <c r="H9" s="4"/>
      <c r="I9" s="6" t="s">
        <v>4</v>
      </c>
    </row>
    <row r="10" customFormat="false" ht="115.5" hidden="false" customHeight="true" outlineLevel="0" collapsed="false">
      <c r="A10" s="12" t="s">
        <v>5</v>
      </c>
      <c r="B10" s="13" t="s">
        <v>6</v>
      </c>
      <c r="C10" s="14" t="s">
        <v>7</v>
      </c>
      <c r="D10" s="13" t="s">
        <v>8</v>
      </c>
      <c r="E10" s="15" t="s">
        <v>9</v>
      </c>
      <c r="F10" s="16" t="s">
        <v>10</v>
      </c>
      <c r="G10" s="17" t="s">
        <v>11</v>
      </c>
      <c r="H10" s="16" t="s">
        <v>12</v>
      </c>
      <c r="I10" s="18" t="s">
        <v>13</v>
      </c>
    </row>
    <row r="11" customFormat="false" ht="13.5" hidden="false" customHeight="false" outlineLevel="0" collapsed="false">
      <c r="A11" s="19"/>
      <c r="B11" s="20" t="n">
        <v>1</v>
      </c>
      <c r="C11" s="21" t="n">
        <v>2</v>
      </c>
      <c r="D11" s="22" t="n">
        <v>3</v>
      </c>
      <c r="E11" s="23" t="n">
        <v>4</v>
      </c>
      <c r="F11" s="24" t="n">
        <v>5</v>
      </c>
      <c r="G11" s="25" t="n">
        <v>6</v>
      </c>
      <c r="H11" s="26" t="n">
        <v>7</v>
      </c>
      <c r="I11" s="27" t="n">
        <v>8</v>
      </c>
    </row>
    <row r="12" customFormat="false" ht="28.5" hidden="false" customHeight="true" outlineLevel="0" collapsed="false">
      <c r="A12" s="28"/>
      <c r="B12" s="29" t="s">
        <v>14</v>
      </c>
      <c r="C12" s="30"/>
      <c r="D12" s="31"/>
      <c r="E12" s="32" t="s">
        <v>15</v>
      </c>
      <c r="F12" s="33"/>
      <c r="G12" s="34" t="n">
        <f aca="false">G16+G14+G15+G18+G17</f>
        <v>521427</v>
      </c>
      <c r="H12" s="34" t="n">
        <f aca="false">H16+H14</f>
        <v>0</v>
      </c>
      <c r="I12" s="34" t="n">
        <f aca="false">G12+H12</f>
        <v>521427</v>
      </c>
      <c r="J12" s="35"/>
      <c r="K12" s="3"/>
      <c r="L12" s="3"/>
      <c r="M12" s="36"/>
      <c r="N12" s="36"/>
      <c r="O12" s="36"/>
      <c r="P12" s="36"/>
    </row>
    <row r="13" customFormat="false" ht="12.75" hidden="false" customHeight="false" outlineLevel="0" collapsed="false">
      <c r="A13" s="37"/>
      <c r="B13" s="38"/>
      <c r="C13" s="39"/>
      <c r="D13" s="40"/>
      <c r="E13" s="41" t="s">
        <v>16</v>
      </c>
      <c r="F13" s="42"/>
      <c r="G13" s="43"/>
      <c r="H13" s="43"/>
      <c r="I13" s="44"/>
      <c r="J13" s="36"/>
      <c r="K13" s="36"/>
      <c r="L13" s="36"/>
      <c r="M13" s="36"/>
      <c r="N13" s="36"/>
      <c r="O13" s="36"/>
      <c r="P13" s="36"/>
    </row>
    <row r="14" customFormat="false" ht="49.5" hidden="false" customHeight="true" outlineLevel="0" collapsed="false">
      <c r="A14" s="37"/>
      <c r="B14" s="45" t="s">
        <v>17</v>
      </c>
      <c r="C14" s="46" t="n">
        <v>3131</v>
      </c>
      <c r="D14" s="47" t="n">
        <v>1040</v>
      </c>
      <c r="E14" s="48" t="s">
        <v>18</v>
      </c>
      <c r="F14" s="49" t="s">
        <v>19</v>
      </c>
      <c r="G14" s="50" t="n">
        <v>35434</v>
      </c>
      <c r="H14" s="50" t="n">
        <v>0</v>
      </c>
      <c r="I14" s="44" t="n">
        <f aca="false">G14+H14</f>
        <v>35434</v>
      </c>
      <c r="J14" s="36"/>
      <c r="K14" s="36"/>
      <c r="L14" s="36"/>
      <c r="M14" s="36"/>
      <c r="N14" s="36"/>
      <c r="O14" s="36"/>
      <c r="P14" s="36"/>
    </row>
    <row r="15" customFormat="false" ht="49.5" hidden="false" customHeight="true" outlineLevel="0" collapsed="false">
      <c r="A15" s="37"/>
      <c r="B15" s="45" t="s">
        <v>20</v>
      </c>
      <c r="C15" s="46" t="n">
        <v>3143</v>
      </c>
      <c r="D15" s="47" t="n">
        <v>1040</v>
      </c>
      <c r="E15" s="48" t="s">
        <v>21</v>
      </c>
      <c r="F15" s="49" t="s">
        <v>22</v>
      </c>
      <c r="G15" s="50" t="n">
        <v>31960</v>
      </c>
      <c r="H15" s="50" t="n">
        <v>0</v>
      </c>
      <c r="I15" s="44" t="n">
        <f aca="false">G15+H15</f>
        <v>31960</v>
      </c>
      <c r="J15" s="36"/>
      <c r="K15" s="36"/>
      <c r="L15" s="36"/>
      <c r="M15" s="36"/>
      <c r="N15" s="36"/>
      <c r="O15" s="36"/>
      <c r="P15" s="36"/>
    </row>
    <row r="16" customFormat="false" ht="38.25" hidden="false" customHeight="true" outlineLevel="0" collapsed="false">
      <c r="A16" s="37"/>
      <c r="B16" s="51" t="s">
        <v>23</v>
      </c>
      <c r="C16" s="52" t="n">
        <v>4040</v>
      </c>
      <c r="D16" s="53" t="s">
        <v>24</v>
      </c>
      <c r="E16" s="54" t="s">
        <v>25</v>
      </c>
      <c r="F16" s="55" t="s">
        <v>26</v>
      </c>
      <c r="G16" s="56" t="n">
        <f aca="false">161852-17439-690</f>
        <v>143723</v>
      </c>
      <c r="H16" s="56" t="n">
        <v>0</v>
      </c>
      <c r="I16" s="57" t="n">
        <f aca="false">G16+H16</f>
        <v>143723</v>
      </c>
      <c r="J16" s="36"/>
      <c r="K16" s="36"/>
      <c r="L16" s="36"/>
      <c r="M16" s="36"/>
      <c r="N16" s="36"/>
      <c r="O16" s="36"/>
      <c r="P16" s="36"/>
    </row>
    <row r="17" customFormat="false" ht="38.25" hidden="false" customHeight="true" outlineLevel="0" collapsed="false">
      <c r="A17" s="37"/>
      <c r="B17" s="58"/>
      <c r="C17" s="59"/>
      <c r="D17" s="60" t="s">
        <v>27</v>
      </c>
      <c r="E17" s="61" t="s">
        <v>28</v>
      </c>
      <c r="F17" s="55" t="s">
        <v>29</v>
      </c>
      <c r="G17" s="56" t="n">
        <v>190000</v>
      </c>
      <c r="H17" s="56"/>
      <c r="I17" s="57" t="n">
        <f aca="false">G17+H17</f>
        <v>190000</v>
      </c>
      <c r="J17" s="36"/>
      <c r="K17" s="36"/>
      <c r="L17" s="36"/>
      <c r="M17" s="36"/>
      <c r="N17" s="36"/>
      <c r="O17" s="36"/>
      <c r="P17" s="36"/>
    </row>
    <row r="18" customFormat="false" ht="38.25" hidden="false" customHeight="true" outlineLevel="0" collapsed="false">
      <c r="A18" s="37"/>
      <c r="B18" s="62" t="s">
        <v>30</v>
      </c>
      <c r="C18" s="63" t="n">
        <v>7500</v>
      </c>
      <c r="D18" s="64" t="s">
        <v>31</v>
      </c>
      <c r="E18" s="65" t="s">
        <v>32</v>
      </c>
      <c r="F18" s="66" t="s">
        <v>33</v>
      </c>
      <c r="G18" s="67" t="n">
        <v>120310</v>
      </c>
      <c r="H18" s="67"/>
      <c r="I18" s="57" t="n">
        <f aca="false">G18+H18</f>
        <v>120310</v>
      </c>
      <c r="J18" s="36"/>
      <c r="K18" s="36"/>
      <c r="L18" s="36"/>
      <c r="M18" s="36"/>
      <c r="N18" s="36"/>
      <c r="O18" s="36"/>
      <c r="P18" s="36"/>
    </row>
    <row r="19" customFormat="false" ht="30.75" hidden="false" customHeight="true" outlineLevel="0" collapsed="false">
      <c r="A19" s="68"/>
      <c r="B19" s="69" t="n">
        <v>1500000</v>
      </c>
      <c r="C19" s="70"/>
      <c r="D19" s="71"/>
      <c r="E19" s="72" t="s">
        <v>34</v>
      </c>
      <c r="F19" s="73"/>
      <c r="G19" s="74" t="n">
        <f aca="false">G22+G23+G24+G21+G26+G28</f>
        <v>3342539</v>
      </c>
      <c r="H19" s="74" t="n">
        <f aca="false">H22+H23+H24+H21+H26+H28</f>
        <v>0</v>
      </c>
      <c r="I19" s="34" t="n">
        <f aca="false">I22+I23+I24+I21+I26+I28</f>
        <v>3342539</v>
      </c>
      <c r="J19" s="36"/>
      <c r="K19" s="36"/>
      <c r="L19" s="36"/>
      <c r="M19" s="36"/>
      <c r="N19" s="36"/>
      <c r="O19" s="36"/>
      <c r="P19" s="36"/>
    </row>
    <row r="20" customFormat="false" ht="15.75" hidden="false" customHeight="true" outlineLevel="0" collapsed="false">
      <c r="A20" s="68"/>
      <c r="B20" s="75"/>
      <c r="C20" s="76"/>
      <c r="D20" s="77"/>
      <c r="E20" s="78" t="s">
        <v>35</v>
      </c>
      <c r="F20" s="79"/>
      <c r="G20" s="80"/>
      <c r="H20" s="81"/>
      <c r="I20" s="80"/>
      <c r="J20" s="36"/>
      <c r="K20" s="36"/>
      <c r="L20" s="36"/>
      <c r="M20" s="36"/>
      <c r="N20" s="36"/>
      <c r="O20" s="36"/>
      <c r="P20" s="36"/>
    </row>
    <row r="21" customFormat="false" ht="52.5" hidden="false" customHeight="true" outlineLevel="0" collapsed="false">
      <c r="A21" s="68"/>
      <c r="B21" s="82" t="n">
        <v>1513104</v>
      </c>
      <c r="C21" s="83" t="s">
        <v>36</v>
      </c>
      <c r="D21" s="84" t="s">
        <v>37</v>
      </c>
      <c r="E21" s="85" t="s">
        <v>38</v>
      </c>
      <c r="F21" s="86" t="s">
        <v>19</v>
      </c>
      <c r="G21" s="87" t="n">
        <v>166520</v>
      </c>
      <c r="H21" s="88" t="n">
        <v>0</v>
      </c>
      <c r="I21" s="56" t="n">
        <f aca="false">G21+H21</f>
        <v>166520</v>
      </c>
      <c r="J21" s="36"/>
      <c r="K21" s="36"/>
      <c r="L21" s="36"/>
      <c r="M21" s="36"/>
      <c r="N21" s="36"/>
      <c r="O21" s="36"/>
      <c r="P21" s="36"/>
    </row>
    <row r="22" customFormat="false" ht="58.5" hidden="false" customHeight="true" outlineLevel="0" collapsed="false">
      <c r="A22" s="68"/>
      <c r="B22" s="89" t="n">
        <v>1513181</v>
      </c>
      <c r="C22" s="90" t="s">
        <v>39</v>
      </c>
      <c r="D22" s="53" t="s">
        <v>40</v>
      </c>
      <c r="E22" s="85" t="s">
        <v>41</v>
      </c>
      <c r="F22" s="91" t="s">
        <v>42</v>
      </c>
      <c r="G22" s="87" t="n">
        <f aca="false">394312-121976-52362</f>
        <v>219974</v>
      </c>
      <c r="H22" s="88" t="n">
        <v>0</v>
      </c>
      <c r="I22" s="56" t="n">
        <f aca="false">G22+H22</f>
        <v>219974</v>
      </c>
      <c r="J22" s="36"/>
      <c r="K22" s="36"/>
      <c r="L22" s="36"/>
      <c r="M22" s="36"/>
      <c r="N22" s="36"/>
      <c r="O22" s="36"/>
      <c r="P22" s="36"/>
    </row>
    <row r="23" customFormat="false" ht="37.5" hidden="false" customHeight="true" outlineLevel="0" collapsed="false">
      <c r="A23" s="68"/>
      <c r="B23" s="89" t="n">
        <v>1513202</v>
      </c>
      <c r="C23" s="90" t="s">
        <v>43</v>
      </c>
      <c r="D23" s="53" t="s">
        <v>44</v>
      </c>
      <c r="E23" s="85" t="s">
        <v>45</v>
      </c>
      <c r="F23" s="91" t="s">
        <v>42</v>
      </c>
      <c r="G23" s="87" t="n">
        <v>322061</v>
      </c>
      <c r="H23" s="88" t="n">
        <v>0</v>
      </c>
      <c r="I23" s="56" t="n">
        <f aca="false">G23+H23</f>
        <v>322061</v>
      </c>
      <c r="J23" s="36"/>
      <c r="K23" s="36"/>
      <c r="L23" s="36"/>
      <c r="M23" s="36"/>
      <c r="N23" s="36"/>
      <c r="O23" s="36"/>
      <c r="P23" s="36"/>
    </row>
    <row r="24" customFormat="false" ht="31.5" hidden="false" customHeight="true" outlineLevel="0" collapsed="false">
      <c r="A24" s="68"/>
      <c r="B24" s="92" t="n">
        <v>1513240</v>
      </c>
      <c r="C24" s="93" t="s">
        <v>46</v>
      </c>
      <c r="D24" s="53" t="s">
        <v>47</v>
      </c>
      <c r="E24" s="85" t="s">
        <v>48</v>
      </c>
      <c r="F24" s="94" t="s">
        <v>49</v>
      </c>
      <c r="G24" s="87" t="n">
        <f aca="false">G25</f>
        <v>42225</v>
      </c>
      <c r="H24" s="88" t="n">
        <f aca="false">H25</f>
        <v>0</v>
      </c>
      <c r="I24" s="56" t="n">
        <f aca="false">G24+H24</f>
        <v>42225</v>
      </c>
      <c r="J24" s="36"/>
      <c r="K24" s="36"/>
      <c r="L24" s="36"/>
      <c r="M24" s="36"/>
      <c r="N24" s="36"/>
      <c r="O24" s="36"/>
      <c r="P24" s="36"/>
    </row>
    <row r="25" customFormat="false" ht="29.25" hidden="false" customHeight="true" outlineLevel="0" collapsed="false">
      <c r="A25" s="68"/>
      <c r="B25" s="92"/>
      <c r="C25" s="93"/>
      <c r="D25" s="53"/>
      <c r="E25" s="95" t="s">
        <v>50</v>
      </c>
      <c r="F25" s="94" t="s">
        <v>49</v>
      </c>
      <c r="G25" s="87" t="n">
        <f aca="false">83826-41601</f>
        <v>42225</v>
      </c>
      <c r="H25" s="88" t="n">
        <v>0</v>
      </c>
      <c r="I25" s="56" t="n">
        <f aca="false">G25+H25</f>
        <v>42225</v>
      </c>
      <c r="J25" s="36"/>
      <c r="K25" s="36"/>
      <c r="L25" s="36"/>
      <c r="M25" s="36"/>
      <c r="N25" s="36"/>
      <c r="O25" s="36"/>
      <c r="P25" s="36"/>
    </row>
    <row r="26" customFormat="false" ht="49.5" hidden="false" customHeight="true" outlineLevel="0" collapsed="false">
      <c r="A26" s="68"/>
      <c r="B26" s="96" t="n">
        <v>1513400</v>
      </c>
      <c r="C26" s="97" t="s">
        <v>51</v>
      </c>
      <c r="D26" s="98" t="s">
        <v>52</v>
      </c>
      <c r="E26" s="99" t="s">
        <v>53</v>
      </c>
      <c r="F26" s="86" t="s">
        <v>54</v>
      </c>
      <c r="G26" s="100" t="n">
        <f aca="false">G27+30000</f>
        <v>1953759</v>
      </c>
      <c r="H26" s="101" t="n">
        <v>0</v>
      </c>
      <c r="I26" s="50" t="n">
        <f aca="false">G26+H26</f>
        <v>1953759</v>
      </c>
      <c r="J26" s="36"/>
      <c r="K26" s="36"/>
      <c r="L26" s="36"/>
      <c r="M26" s="36"/>
      <c r="N26" s="36"/>
      <c r="O26" s="36"/>
      <c r="P26" s="36"/>
    </row>
    <row r="27" customFormat="false" ht="38.25" hidden="false" customHeight="true" outlineLevel="0" collapsed="false">
      <c r="A27" s="68"/>
      <c r="B27" s="96"/>
      <c r="C27" s="97"/>
      <c r="D27" s="84"/>
      <c r="E27" s="102" t="s">
        <v>50</v>
      </c>
      <c r="F27" s="103" t="s">
        <v>55</v>
      </c>
      <c r="G27" s="104" t="n">
        <f aca="false">1275347+129900+1111000-592488</f>
        <v>1923759</v>
      </c>
      <c r="H27" s="105" t="n">
        <v>0</v>
      </c>
      <c r="I27" s="106" t="n">
        <f aca="false">G27+H27</f>
        <v>1923759</v>
      </c>
      <c r="J27" s="36"/>
      <c r="K27" s="36"/>
      <c r="L27" s="36"/>
      <c r="M27" s="36"/>
      <c r="N27" s="36"/>
      <c r="O27" s="36"/>
      <c r="P27" s="36"/>
    </row>
    <row r="28" customFormat="false" ht="34.5" hidden="false" customHeight="true" outlineLevel="0" collapsed="false">
      <c r="A28" s="68"/>
      <c r="B28" s="107" t="n">
        <v>1518600</v>
      </c>
      <c r="C28" s="108" t="s">
        <v>56</v>
      </c>
      <c r="D28" s="84" t="s">
        <v>57</v>
      </c>
      <c r="E28" s="109" t="s">
        <v>58</v>
      </c>
      <c r="F28" s="110" t="s">
        <v>59</v>
      </c>
      <c r="G28" s="104" t="n">
        <v>638000</v>
      </c>
      <c r="H28" s="105" t="n">
        <v>0</v>
      </c>
      <c r="I28" s="106" t="n">
        <f aca="false">G28+H28</f>
        <v>638000</v>
      </c>
      <c r="J28" s="36"/>
      <c r="K28" s="36"/>
      <c r="L28" s="36"/>
      <c r="M28" s="36"/>
      <c r="N28" s="36"/>
      <c r="O28" s="36"/>
      <c r="P28" s="36"/>
    </row>
    <row r="29" customFormat="false" ht="34.5" hidden="false" customHeight="true" outlineLevel="0" collapsed="false">
      <c r="A29" s="68"/>
      <c r="B29" s="111" t="n">
        <v>200000</v>
      </c>
      <c r="C29" s="112"/>
      <c r="D29" s="113"/>
      <c r="E29" s="114" t="s">
        <v>60</v>
      </c>
      <c r="F29" s="115"/>
      <c r="G29" s="116" t="n">
        <f aca="false">G31+G32</f>
        <v>91040</v>
      </c>
      <c r="H29" s="117" t="n">
        <v>0</v>
      </c>
      <c r="I29" s="34" t="n">
        <f aca="false">G29+H29</f>
        <v>91040</v>
      </c>
      <c r="J29" s="36"/>
      <c r="K29" s="36"/>
      <c r="L29" s="36"/>
      <c r="M29" s="36"/>
      <c r="N29" s="36"/>
      <c r="O29" s="36"/>
      <c r="P29" s="36"/>
    </row>
    <row r="30" customFormat="false" ht="18.75" hidden="false" customHeight="true" outlineLevel="0" collapsed="false">
      <c r="A30" s="68"/>
      <c r="B30" s="118"/>
      <c r="C30" s="119"/>
      <c r="D30" s="120"/>
      <c r="E30" s="61" t="s">
        <v>35</v>
      </c>
      <c r="F30" s="121"/>
      <c r="G30" s="122"/>
      <c r="H30" s="123"/>
      <c r="I30" s="80"/>
      <c r="J30" s="36"/>
      <c r="K30" s="36"/>
      <c r="L30" s="36"/>
      <c r="M30" s="36"/>
      <c r="N30" s="36"/>
      <c r="O30" s="36"/>
      <c r="P30" s="36"/>
    </row>
    <row r="31" customFormat="false" ht="51" hidden="false" customHeight="true" outlineLevel="0" collapsed="false">
      <c r="A31" s="68"/>
      <c r="B31" s="124" t="n">
        <v>2011060</v>
      </c>
      <c r="C31" s="125" t="s">
        <v>61</v>
      </c>
      <c r="D31" s="126" t="s">
        <v>62</v>
      </c>
      <c r="E31" s="127" t="s">
        <v>63</v>
      </c>
      <c r="F31" s="91" t="s">
        <v>64</v>
      </c>
      <c r="G31" s="87" t="n">
        <v>50000</v>
      </c>
      <c r="H31" s="88" t="n">
        <v>0</v>
      </c>
      <c r="I31" s="56" t="n">
        <f aca="false">G31+H31</f>
        <v>50000</v>
      </c>
      <c r="J31" s="36"/>
      <c r="K31" s="36"/>
      <c r="L31" s="36"/>
      <c r="M31" s="36"/>
      <c r="N31" s="36"/>
      <c r="O31" s="36"/>
      <c r="P31" s="36"/>
    </row>
    <row r="32" customFormat="false" ht="51" hidden="false" customHeight="true" outlineLevel="0" collapsed="false">
      <c r="A32" s="68"/>
      <c r="B32" s="107" t="n">
        <v>2013112</v>
      </c>
      <c r="C32" s="128" t="s">
        <v>65</v>
      </c>
      <c r="D32" s="129" t="s">
        <v>66</v>
      </c>
      <c r="E32" s="130" t="s">
        <v>67</v>
      </c>
      <c r="F32" s="103" t="s">
        <v>68</v>
      </c>
      <c r="G32" s="131" t="n">
        <v>41040</v>
      </c>
      <c r="H32" s="105" t="n">
        <v>0</v>
      </c>
      <c r="I32" s="67" t="n">
        <f aca="false">G32+H32</f>
        <v>41040</v>
      </c>
      <c r="J32" s="36"/>
      <c r="K32" s="36"/>
      <c r="L32" s="36"/>
      <c r="M32" s="36"/>
      <c r="N32" s="36"/>
      <c r="O32" s="36"/>
      <c r="P32" s="36"/>
    </row>
    <row r="33" customFormat="false" ht="29.25" hidden="false" customHeight="true" outlineLevel="0" collapsed="false">
      <c r="A33" s="68"/>
      <c r="B33" s="111" t="n">
        <v>4100000</v>
      </c>
      <c r="C33" s="113"/>
      <c r="D33" s="113"/>
      <c r="E33" s="132" t="s">
        <v>69</v>
      </c>
      <c r="F33" s="133"/>
      <c r="G33" s="134" t="n">
        <f aca="false">G35</f>
        <v>2936924</v>
      </c>
      <c r="H33" s="116" t="n">
        <f aca="false">H35</f>
        <v>26741</v>
      </c>
      <c r="I33" s="135" t="n">
        <f aca="false">G33+H33</f>
        <v>2963665</v>
      </c>
      <c r="J33" s="36"/>
      <c r="K33" s="36"/>
      <c r="L33" s="36"/>
      <c r="M33" s="36"/>
      <c r="N33" s="36"/>
      <c r="O33" s="36"/>
      <c r="P33" s="36"/>
    </row>
    <row r="34" customFormat="false" ht="18" hidden="false" customHeight="true" outlineLevel="0" collapsed="false">
      <c r="A34" s="68"/>
      <c r="B34" s="136"/>
      <c r="C34" s="98"/>
      <c r="D34" s="137"/>
      <c r="E34" s="138" t="s">
        <v>35</v>
      </c>
      <c r="F34" s="79"/>
      <c r="G34" s="139"/>
      <c r="H34" s="123"/>
      <c r="I34" s="139"/>
      <c r="J34" s="36"/>
      <c r="K34" s="36"/>
      <c r="L34" s="36"/>
      <c r="M34" s="36"/>
      <c r="N34" s="36"/>
      <c r="O34" s="36"/>
      <c r="P34" s="36"/>
    </row>
    <row r="35" customFormat="false" ht="54" hidden="false" customHeight="true" outlineLevel="0" collapsed="false">
      <c r="A35" s="68"/>
      <c r="B35" s="140" t="n">
        <v>4116060</v>
      </c>
      <c r="C35" s="141" t="s">
        <v>70</v>
      </c>
      <c r="D35" s="142" t="s">
        <v>71</v>
      </c>
      <c r="E35" s="143" t="s">
        <v>72</v>
      </c>
      <c r="F35" s="144" t="s">
        <v>73</v>
      </c>
      <c r="G35" s="145" t="n">
        <f aca="false">3022377-85453</f>
        <v>2936924</v>
      </c>
      <c r="H35" s="146" t="n">
        <v>26741</v>
      </c>
      <c r="I35" s="147" t="n">
        <f aca="false">G35+H35</f>
        <v>2963665</v>
      </c>
      <c r="J35" s="36"/>
      <c r="K35" s="36"/>
      <c r="L35" s="36"/>
      <c r="M35" s="36"/>
      <c r="N35" s="36"/>
      <c r="O35" s="36"/>
      <c r="P35" s="36"/>
    </row>
    <row r="36" customFormat="false" ht="24.75" hidden="false" customHeight="true" outlineLevel="0" collapsed="false">
      <c r="A36" s="68"/>
      <c r="B36" s="148"/>
      <c r="C36" s="149"/>
      <c r="D36" s="150"/>
      <c r="E36" s="151" t="s">
        <v>74</v>
      </c>
      <c r="F36" s="133"/>
      <c r="G36" s="117" t="n">
        <f aca="false">G12+G19+G29+G33</f>
        <v>6891930</v>
      </c>
      <c r="H36" s="116" t="n">
        <f aca="false">H12+H19+H33</f>
        <v>26741</v>
      </c>
      <c r="I36" s="116" t="n">
        <f aca="false">G36+H36</f>
        <v>6918671</v>
      </c>
      <c r="J36" s="36"/>
      <c r="K36" s="36"/>
      <c r="L36" s="36"/>
      <c r="M36" s="36"/>
      <c r="N36" s="36"/>
      <c r="O36" s="36"/>
      <c r="P36" s="36"/>
    </row>
    <row r="37" customFormat="false" ht="15" hidden="false" customHeight="false" outlineLevel="0" collapsed="false">
      <c r="C37" s="152"/>
      <c r="G37" s="153"/>
      <c r="H37" s="154"/>
      <c r="J37" s="36"/>
      <c r="K37" s="36"/>
      <c r="L37" s="36"/>
      <c r="M37" s="36"/>
      <c r="N37" s="36"/>
      <c r="O37" s="36"/>
      <c r="P37" s="36"/>
    </row>
    <row r="38" customFormat="false" ht="15" hidden="false" customHeight="false" outlineLevel="0" collapsed="false">
      <c r="C38" s="152"/>
      <c r="G38" s="153"/>
      <c r="H38" s="154"/>
      <c r="J38" s="36"/>
      <c r="K38" s="36"/>
      <c r="L38" s="36"/>
      <c r="M38" s="36"/>
      <c r="N38" s="36"/>
      <c r="O38" s="36"/>
      <c r="P38" s="36"/>
    </row>
    <row r="39" customFormat="false" ht="15" hidden="false" customHeight="false" outlineLevel="0" collapsed="false">
      <c r="C39" s="152"/>
      <c r="G39" s="153"/>
      <c r="H39" s="154"/>
      <c r="J39" s="36"/>
      <c r="K39" s="36"/>
      <c r="L39" s="36"/>
      <c r="M39" s="36"/>
      <c r="N39" s="36"/>
      <c r="O39" s="36"/>
      <c r="P39" s="36"/>
    </row>
    <row r="40" customFormat="false" ht="15" hidden="false" customHeight="false" outlineLevel="0" collapsed="false">
      <c r="C40" s="152"/>
      <c r="G40" s="153"/>
      <c r="H40" s="154"/>
      <c r="J40" s="36"/>
      <c r="K40" s="36"/>
      <c r="L40" s="36"/>
      <c r="M40" s="36"/>
      <c r="N40" s="36"/>
      <c r="O40" s="36"/>
      <c r="P40" s="36"/>
    </row>
    <row r="41" customFormat="false" ht="15" hidden="false" customHeight="false" outlineLevel="0" collapsed="false">
      <c r="C41" s="152"/>
      <c r="G41" s="153"/>
      <c r="H41" s="154"/>
      <c r="J41" s="36"/>
      <c r="K41" s="36"/>
      <c r="L41" s="36"/>
      <c r="M41" s="36"/>
      <c r="N41" s="36"/>
      <c r="O41" s="36"/>
      <c r="P41" s="36"/>
    </row>
    <row r="42" customFormat="false" ht="14.25" hidden="false" customHeight="false" outlineLevel="0" collapsed="false">
      <c r="C42" s="152"/>
      <c r="D42" s="155" t="s">
        <v>75</v>
      </c>
      <c r="F42" s="156"/>
      <c r="G42" s="157"/>
      <c r="H42" s="158" t="s">
        <v>76</v>
      </c>
      <c r="J42" s="36"/>
      <c r="K42" s="36"/>
      <c r="L42" s="36"/>
      <c r="M42" s="36"/>
      <c r="N42" s="36"/>
      <c r="O42" s="36"/>
      <c r="P42" s="36"/>
    </row>
    <row r="43" customFormat="false" ht="15.75" hidden="false" customHeight="false" outlineLevel="0" collapsed="false">
      <c r="C43" s="152"/>
      <c r="E43" s="159"/>
      <c r="F43" s="160"/>
      <c r="G43" s="161"/>
      <c r="H43" s="162"/>
      <c r="J43" s="36"/>
      <c r="K43" s="36"/>
      <c r="L43" s="36"/>
      <c r="M43" s="36"/>
      <c r="N43" s="36"/>
      <c r="O43" s="36"/>
      <c r="P43" s="36"/>
    </row>
    <row r="44" customFormat="false" ht="12.75" hidden="false" customHeight="false" outlineLevel="0" collapsed="false">
      <c r="C44" s="152"/>
      <c r="J44" s="36"/>
      <c r="K44" s="36"/>
      <c r="L44" s="36"/>
      <c r="M44" s="36"/>
      <c r="N44" s="36"/>
      <c r="O44" s="36"/>
      <c r="P44" s="36"/>
    </row>
    <row r="45" customFormat="false" ht="12.75" hidden="false" customHeight="false" outlineLevel="0" collapsed="false">
      <c r="C45" s="152"/>
      <c r="E45" s="160"/>
      <c r="F45" s="160"/>
      <c r="G45" s="161"/>
      <c r="H45" s="162"/>
      <c r="J45" s="36"/>
      <c r="K45" s="36"/>
      <c r="L45" s="36"/>
      <c r="M45" s="36"/>
      <c r="N45" s="36"/>
      <c r="O45" s="36"/>
      <c r="P45" s="36"/>
    </row>
    <row r="46" customFormat="false" ht="12.75" hidden="false" customHeight="false" outlineLevel="0" collapsed="false">
      <c r="C46" s="152"/>
      <c r="H46" s="2"/>
      <c r="J46" s="36"/>
      <c r="K46" s="36"/>
      <c r="L46" s="36"/>
      <c r="M46" s="36"/>
      <c r="N46" s="36"/>
      <c r="O46" s="36"/>
      <c r="P46" s="36"/>
    </row>
    <row r="47" s="36" customFormat="true" ht="14.25" hidden="false" customHeight="false" outlineLevel="0" collapsed="false">
      <c r="C47" s="163"/>
      <c r="G47" s="164"/>
      <c r="H47" s="164"/>
      <c r="I47" s="164"/>
    </row>
    <row r="48" customFormat="false" ht="12.75" hidden="false" customHeight="false" outlineLevel="0" collapsed="false">
      <c r="C48" s="152"/>
      <c r="J48" s="36"/>
      <c r="K48" s="36"/>
      <c r="L48" s="36"/>
      <c r="M48" s="36"/>
      <c r="N48" s="36"/>
      <c r="O48" s="36"/>
      <c r="P48" s="36"/>
    </row>
    <row r="49" customFormat="false" ht="12.75" hidden="false" customHeight="false" outlineLevel="0" collapsed="false">
      <c r="C49" s="152"/>
      <c r="J49" s="36"/>
      <c r="K49" s="36"/>
      <c r="L49" s="36"/>
      <c r="M49" s="36"/>
      <c r="N49" s="36"/>
      <c r="O49" s="36"/>
      <c r="P49" s="36"/>
    </row>
    <row r="50" customFormat="false" ht="12.75" hidden="false" customHeight="false" outlineLevel="0" collapsed="false">
      <c r="C50" s="152"/>
      <c r="J50" s="36"/>
      <c r="K50" s="36"/>
      <c r="L50" s="36"/>
      <c r="M50" s="36"/>
      <c r="N50" s="36"/>
      <c r="O50" s="36"/>
      <c r="P50" s="36"/>
    </row>
    <row r="51" customFormat="false" ht="12.75" hidden="false" customHeight="false" outlineLevel="0" collapsed="false">
      <c r="C51" s="152"/>
      <c r="J51" s="36"/>
      <c r="K51" s="36"/>
      <c r="L51" s="36"/>
      <c r="M51" s="36"/>
      <c r="N51" s="36"/>
      <c r="O51" s="36"/>
      <c r="P51" s="36"/>
    </row>
    <row r="52" customFormat="false" ht="12.75" hidden="false" customHeight="false" outlineLevel="0" collapsed="false">
      <c r="C52" s="152"/>
      <c r="J52" s="36"/>
      <c r="K52" s="36"/>
      <c r="L52" s="36"/>
      <c r="M52" s="36"/>
      <c r="N52" s="36"/>
      <c r="O52" s="36"/>
      <c r="P52" s="36"/>
    </row>
    <row r="53" customFormat="false" ht="12.75" hidden="false" customHeight="false" outlineLevel="0" collapsed="false">
      <c r="C53" s="152"/>
      <c r="J53" s="36"/>
      <c r="K53" s="36"/>
      <c r="L53" s="36"/>
      <c r="M53" s="36"/>
      <c r="N53" s="36"/>
      <c r="O53" s="36"/>
      <c r="P53" s="36"/>
    </row>
    <row r="54" customFormat="false" ht="12.75" hidden="false" customHeight="false" outlineLevel="0" collapsed="false">
      <c r="C54" s="152"/>
      <c r="J54" s="36"/>
      <c r="K54" s="36"/>
      <c r="L54" s="36"/>
      <c r="M54" s="36"/>
      <c r="N54" s="36"/>
      <c r="O54" s="36"/>
      <c r="P54" s="36"/>
    </row>
    <row r="55" customFormat="false" ht="12.75" hidden="false" customHeight="false" outlineLevel="0" collapsed="false">
      <c r="C55" s="152"/>
      <c r="J55" s="36"/>
      <c r="K55" s="36"/>
      <c r="L55" s="36"/>
      <c r="M55" s="36"/>
      <c r="N55" s="36"/>
      <c r="O55" s="36"/>
      <c r="P55" s="36"/>
    </row>
    <row r="56" customFormat="false" ht="12.75" hidden="false" customHeight="false" outlineLevel="0" collapsed="false">
      <c r="C56" s="152"/>
      <c r="J56" s="36"/>
      <c r="K56" s="36"/>
      <c r="L56" s="36"/>
      <c r="M56" s="36"/>
      <c r="N56" s="36"/>
      <c r="O56" s="36"/>
      <c r="P56" s="36"/>
    </row>
    <row r="57" customFormat="false" ht="12.75" hidden="false" customHeight="false" outlineLevel="0" collapsed="false">
      <c r="C57" s="152"/>
      <c r="J57" s="36"/>
      <c r="K57" s="36"/>
      <c r="L57" s="36"/>
      <c r="M57" s="36"/>
      <c r="N57" s="36"/>
      <c r="O57" s="36"/>
      <c r="P57" s="36"/>
    </row>
    <row r="58" customFormat="false" ht="12.75" hidden="false" customHeight="false" outlineLevel="0" collapsed="false">
      <c r="C58" s="152"/>
      <c r="J58" s="36"/>
      <c r="K58" s="36"/>
      <c r="L58" s="36"/>
      <c r="M58" s="36"/>
      <c r="N58" s="36"/>
      <c r="O58" s="36"/>
      <c r="P58" s="36"/>
    </row>
    <row r="59" customFormat="false" ht="12.75" hidden="false" customHeight="false" outlineLevel="0" collapsed="false">
      <c r="C59" s="152"/>
      <c r="J59" s="36"/>
      <c r="K59" s="36"/>
      <c r="L59" s="36"/>
      <c r="M59" s="36"/>
      <c r="N59" s="36"/>
      <c r="O59" s="36"/>
      <c r="P59" s="36"/>
    </row>
    <row r="60" customFormat="false" ht="12.75" hidden="false" customHeight="false" outlineLevel="0" collapsed="false">
      <c r="C60" s="152"/>
      <c r="J60" s="36"/>
      <c r="K60" s="36"/>
      <c r="L60" s="36"/>
      <c r="M60" s="36"/>
      <c r="N60" s="36"/>
      <c r="O60" s="36"/>
      <c r="P60" s="36"/>
    </row>
    <row r="61" customFormat="false" ht="12.75" hidden="false" customHeight="false" outlineLevel="0" collapsed="false">
      <c r="C61" s="152"/>
      <c r="J61" s="36"/>
      <c r="K61" s="36"/>
      <c r="L61" s="36"/>
      <c r="M61" s="36"/>
      <c r="N61" s="36"/>
      <c r="O61" s="36"/>
      <c r="P61" s="36"/>
    </row>
    <row r="62" customFormat="false" ht="12.75" hidden="false" customHeight="false" outlineLevel="0" collapsed="false">
      <c r="C62" s="152"/>
      <c r="J62" s="36"/>
      <c r="K62" s="36"/>
      <c r="L62" s="36"/>
      <c r="M62" s="36"/>
      <c r="N62" s="36"/>
      <c r="O62" s="36"/>
      <c r="P62" s="36"/>
    </row>
    <row r="63" customFormat="false" ht="12.75" hidden="false" customHeight="false" outlineLevel="0" collapsed="false">
      <c r="C63" s="152"/>
      <c r="J63" s="36"/>
      <c r="K63" s="36"/>
      <c r="L63" s="36"/>
      <c r="M63" s="36"/>
      <c r="N63" s="36"/>
      <c r="O63" s="36"/>
      <c r="P63" s="36"/>
    </row>
    <row r="64" customFormat="false" ht="12.75" hidden="false" customHeight="false" outlineLevel="0" collapsed="false">
      <c r="C64" s="152"/>
      <c r="J64" s="36"/>
      <c r="K64" s="36"/>
      <c r="L64" s="36"/>
      <c r="M64" s="36"/>
      <c r="N64" s="36"/>
      <c r="O64" s="36"/>
      <c r="P64" s="36"/>
    </row>
    <row r="65" customFormat="false" ht="12.75" hidden="false" customHeight="false" outlineLevel="0" collapsed="false">
      <c r="C65" s="152"/>
      <c r="J65" s="36"/>
      <c r="K65" s="36"/>
      <c r="L65" s="36"/>
      <c r="M65" s="36"/>
      <c r="N65" s="36"/>
      <c r="O65" s="36"/>
      <c r="P65" s="36"/>
    </row>
    <row r="66" customFormat="false" ht="12.75" hidden="false" customHeight="false" outlineLevel="0" collapsed="false">
      <c r="C66" s="152"/>
      <c r="J66" s="36"/>
      <c r="K66" s="36"/>
      <c r="L66" s="36"/>
      <c r="M66" s="36"/>
      <c r="N66" s="36"/>
      <c r="O66" s="36"/>
      <c r="P66" s="36"/>
    </row>
    <row r="67" customFormat="false" ht="12.75" hidden="false" customHeight="false" outlineLevel="0" collapsed="false">
      <c r="C67" s="152"/>
      <c r="J67" s="36"/>
      <c r="K67" s="36"/>
      <c r="L67" s="36"/>
      <c r="M67" s="36"/>
      <c r="N67" s="36"/>
      <c r="O67" s="36"/>
      <c r="P67" s="36"/>
    </row>
    <row r="68" customFormat="false" ht="12.75" hidden="false" customHeight="false" outlineLevel="0" collapsed="false">
      <c r="C68" s="152"/>
      <c r="J68" s="36"/>
      <c r="K68" s="36"/>
      <c r="L68" s="36"/>
      <c r="M68" s="36"/>
      <c r="N68" s="36"/>
      <c r="O68" s="36"/>
      <c r="P68" s="36"/>
    </row>
    <row r="69" customFormat="false" ht="12.75" hidden="false" customHeight="false" outlineLevel="0" collapsed="false">
      <c r="C69" s="152"/>
      <c r="J69" s="36"/>
      <c r="K69" s="36"/>
      <c r="L69" s="36"/>
      <c r="M69" s="36"/>
      <c r="N69" s="36"/>
      <c r="O69" s="36"/>
      <c r="P69" s="36"/>
    </row>
    <row r="70" customFormat="false" ht="12.75" hidden="false" customHeight="false" outlineLevel="0" collapsed="false">
      <c r="C70" s="152"/>
      <c r="J70" s="36"/>
      <c r="K70" s="36"/>
      <c r="L70" s="36"/>
      <c r="M70" s="36"/>
      <c r="N70" s="36"/>
      <c r="O70" s="36"/>
      <c r="P70" s="36"/>
    </row>
    <row r="71" customFormat="false" ht="12.75" hidden="false" customHeight="false" outlineLevel="0" collapsed="false">
      <c r="C71" s="152"/>
      <c r="J71" s="36"/>
      <c r="K71" s="36"/>
      <c r="L71" s="36"/>
      <c r="M71" s="36"/>
      <c r="N71" s="36"/>
      <c r="O71" s="36"/>
      <c r="P71" s="36"/>
    </row>
    <row r="72" customFormat="false" ht="12.75" hidden="false" customHeight="false" outlineLevel="0" collapsed="false">
      <c r="C72" s="152"/>
      <c r="J72" s="36"/>
      <c r="K72" s="36"/>
      <c r="L72" s="36"/>
      <c r="M72" s="36"/>
      <c r="N72" s="36"/>
      <c r="O72" s="36"/>
      <c r="P72" s="36"/>
    </row>
    <row r="73" customFormat="false" ht="12.75" hidden="false" customHeight="false" outlineLevel="0" collapsed="false">
      <c r="C73" s="152"/>
      <c r="J73" s="36"/>
      <c r="K73" s="36"/>
      <c r="L73" s="36"/>
      <c r="M73" s="36"/>
      <c r="N73" s="36"/>
      <c r="O73" s="36"/>
      <c r="P73" s="36"/>
    </row>
    <row r="74" customFormat="false" ht="12.75" hidden="false" customHeight="false" outlineLevel="0" collapsed="false">
      <c r="C74" s="152"/>
      <c r="J74" s="36"/>
      <c r="K74" s="36"/>
      <c r="L74" s="36"/>
      <c r="M74" s="36"/>
      <c r="N74" s="36"/>
      <c r="O74" s="36"/>
      <c r="P74" s="36"/>
    </row>
    <row r="75" customFormat="false" ht="12.75" hidden="false" customHeight="false" outlineLevel="0" collapsed="false">
      <c r="C75" s="152"/>
      <c r="J75" s="36"/>
      <c r="K75" s="36"/>
      <c r="L75" s="36"/>
      <c r="M75" s="36"/>
      <c r="N75" s="36"/>
      <c r="O75" s="36"/>
      <c r="P75" s="36"/>
    </row>
    <row r="76" customFormat="false" ht="12.75" hidden="false" customHeight="false" outlineLevel="0" collapsed="false">
      <c r="C76" s="152"/>
      <c r="J76" s="36"/>
      <c r="K76" s="36"/>
      <c r="L76" s="36"/>
      <c r="M76" s="36"/>
      <c r="N76" s="36"/>
      <c r="O76" s="36"/>
      <c r="P76" s="36"/>
    </row>
    <row r="77" customFormat="false" ht="12.75" hidden="false" customHeight="false" outlineLevel="0" collapsed="false">
      <c r="C77" s="152"/>
      <c r="J77" s="36"/>
      <c r="K77" s="36"/>
      <c r="L77" s="36"/>
      <c r="M77" s="36"/>
      <c r="N77" s="36"/>
      <c r="O77" s="36"/>
      <c r="P77" s="36"/>
    </row>
    <row r="78" customFormat="false" ht="12.75" hidden="false" customHeight="false" outlineLevel="0" collapsed="false">
      <c r="C78" s="152"/>
      <c r="J78" s="36"/>
      <c r="K78" s="36"/>
      <c r="L78" s="36"/>
      <c r="M78" s="36"/>
      <c r="N78" s="36"/>
      <c r="O78" s="36"/>
      <c r="P78" s="36"/>
    </row>
    <row r="79" customFormat="false" ht="12.75" hidden="false" customHeight="false" outlineLevel="0" collapsed="false">
      <c r="C79" s="152"/>
      <c r="J79" s="36"/>
      <c r="K79" s="36"/>
      <c r="L79" s="36"/>
      <c r="M79" s="36"/>
      <c r="N79" s="36"/>
      <c r="O79" s="36"/>
      <c r="P79" s="36"/>
    </row>
    <row r="80" customFormat="false" ht="12.75" hidden="false" customHeight="false" outlineLevel="0" collapsed="false">
      <c r="C80" s="152"/>
      <c r="J80" s="36"/>
      <c r="K80" s="36"/>
      <c r="L80" s="36"/>
      <c r="M80" s="36"/>
      <c r="N80" s="36"/>
      <c r="O80" s="36"/>
      <c r="P80" s="36"/>
    </row>
    <row r="81" customFormat="false" ht="12.75" hidden="false" customHeight="false" outlineLevel="0" collapsed="false">
      <c r="C81" s="152"/>
      <c r="J81" s="36"/>
      <c r="K81" s="36"/>
      <c r="L81" s="36"/>
      <c r="M81" s="36"/>
      <c r="N81" s="36"/>
      <c r="O81" s="36"/>
      <c r="P81" s="36"/>
    </row>
    <row r="82" customFormat="false" ht="12.75" hidden="false" customHeight="false" outlineLevel="0" collapsed="false">
      <c r="C82" s="152"/>
      <c r="J82" s="36"/>
      <c r="K82" s="36"/>
      <c r="L82" s="36"/>
      <c r="M82" s="36"/>
      <c r="N82" s="36"/>
      <c r="O82" s="36"/>
      <c r="P82" s="36"/>
    </row>
    <row r="83" customFormat="false" ht="12.75" hidden="false" customHeight="false" outlineLevel="0" collapsed="false">
      <c r="C83" s="152"/>
      <c r="J83" s="36"/>
      <c r="K83" s="36"/>
      <c r="L83" s="36"/>
      <c r="M83" s="36"/>
      <c r="N83" s="36"/>
      <c r="O83" s="36"/>
      <c r="P83" s="36"/>
    </row>
    <row r="84" customFormat="false" ht="12.75" hidden="false" customHeight="false" outlineLevel="0" collapsed="false">
      <c r="C84" s="152"/>
      <c r="J84" s="36"/>
      <c r="K84" s="36"/>
      <c r="L84" s="36"/>
      <c r="M84" s="36"/>
      <c r="N84" s="36"/>
      <c r="O84" s="36"/>
      <c r="P84" s="36"/>
    </row>
    <row r="85" customFormat="false" ht="12.75" hidden="false" customHeight="false" outlineLevel="0" collapsed="false">
      <c r="C85" s="152"/>
      <c r="J85" s="36"/>
      <c r="K85" s="36"/>
      <c r="L85" s="36"/>
      <c r="M85" s="36"/>
      <c r="N85" s="36"/>
      <c r="O85" s="36"/>
      <c r="P85" s="36"/>
    </row>
    <row r="86" customFormat="false" ht="12.75" hidden="false" customHeight="false" outlineLevel="0" collapsed="false">
      <c r="C86" s="152"/>
      <c r="J86" s="36"/>
      <c r="K86" s="36"/>
      <c r="L86" s="36"/>
      <c r="M86" s="36"/>
      <c r="N86" s="36"/>
      <c r="O86" s="36"/>
      <c r="P86" s="36"/>
    </row>
    <row r="87" customFormat="false" ht="12.75" hidden="false" customHeight="false" outlineLevel="0" collapsed="false">
      <c r="C87" s="152"/>
      <c r="J87" s="36"/>
      <c r="K87" s="36"/>
      <c r="L87" s="36"/>
      <c r="M87" s="36"/>
      <c r="N87" s="36"/>
      <c r="O87" s="36"/>
      <c r="P87" s="36"/>
    </row>
    <row r="88" customFormat="false" ht="12.75" hidden="false" customHeight="false" outlineLevel="0" collapsed="false">
      <c r="J88" s="36"/>
      <c r="K88" s="36"/>
      <c r="L88" s="36"/>
      <c r="M88" s="36"/>
      <c r="N88" s="36"/>
      <c r="O88" s="36"/>
      <c r="P88" s="36"/>
    </row>
    <row r="89" customFormat="false" ht="12.75" hidden="false" customHeight="false" outlineLevel="0" collapsed="false">
      <c r="J89" s="36"/>
      <c r="K89" s="36"/>
      <c r="L89" s="36"/>
      <c r="M89" s="36"/>
      <c r="N89" s="36"/>
      <c r="O89" s="36"/>
      <c r="P89" s="36"/>
    </row>
    <row r="90" customFormat="false" ht="12.75" hidden="false" customHeight="false" outlineLevel="0" collapsed="false">
      <c r="J90" s="36"/>
      <c r="K90" s="36"/>
      <c r="L90" s="36"/>
      <c r="M90" s="36"/>
      <c r="N90" s="36"/>
      <c r="O90" s="36"/>
      <c r="P90" s="36"/>
    </row>
    <row r="91" customFormat="false" ht="12.75" hidden="false" customHeight="false" outlineLevel="0" collapsed="false">
      <c r="J91" s="36"/>
      <c r="K91" s="36"/>
      <c r="L91" s="36"/>
      <c r="M91" s="36"/>
      <c r="N91" s="36"/>
      <c r="O91" s="36"/>
      <c r="P91" s="36"/>
    </row>
    <row r="92" customFormat="false" ht="12.75" hidden="false" customHeight="false" outlineLevel="0" collapsed="false">
      <c r="J92" s="36"/>
      <c r="K92" s="36"/>
      <c r="L92" s="36"/>
      <c r="M92" s="36"/>
      <c r="N92" s="36"/>
      <c r="O92" s="36"/>
      <c r="P92" s="36"/>
    </row>
    <row r="93" customFormat="false" ht="12.75" hidden="false" customHeight="false" outlineLevel="0" collapsed="false">
      <c r="J93" s="36"/>
      <c r="K93" s="36"/>
      <c r="L93" s="36"/>
      <c r="M93" s="36"/>
      <c r="N93" s="36"/>
      <c r="O93" s="36"/>
      <c r="P93" s="36"/>
    </row>
    <row r="94" customFormat="false" ht="12.75" hidden="false" customHeight="false" outlineLevel="0" collapsed="false">
      <c r="J94" s="36"/>
      <c r="K94" s="36"/>
      <c r="L94" s="36"/>
      <c r="M94" s="36"/>
      <c r="N94" s="36"/>
      <c r="O94" s="36"/>
      <c r="P94" s="36"/>
    </row>
    <row r="95" customFormat="false" ht="12.75" hidden="false" customHeight="false" outlineLevel="0" collapsed="false">
      <c r="J95" s="36"/>
      <c r="K95" s="36"/>
      <c r="L95" s="36"/>
      <c r="M95" s="36"/>
      <c r="N95" s="36"/>
      <c r="O95" s="36"/>
      <c r="P95" s="36"/>
    </row>
    <row r="96" customFormat="false" ht="12.75" hidden="false" customHeight="false" outlineLevel="0" collapsed="false">
      <c r="J96" s="36"/>
      <c r="K96" s="36"/>
      <c r="L96" s="36"/>
      <c r="M96" s="36"/>
      <c r="N96" s="36"/>
      <c r="O96" s="36"/>
      <c r="P96" s="36"/>
    </row>
    <row r="97" customFormat="false" ht="12.75" hidden="false" customHeight="false" outlineLevel="0" collapsed="false">
      <c r="J97" s="36"/>
      <c r="K97" s="36"/>
      <c r="L97" s="36"/>
      <c r="M97" s="36"/>
      <c r="N97" s="36"/>
      <c r="O97" s="36"/>
      <c r="P97" s="36"/>
    </row>
    <row r="98" customFormat="false" ht="12.75" hidden="false" customHeight="false" outlineLevel="0" collapsed="false">
      <c r="J98" s="36"/>
      <c r="K98" s="36"/>
      <c r="L98" s="36"/>
      <c r="M98" s="36"/>
      <c r="N98" s="36"/>
      <c r="O98" s="36"/>
      <c r="P98" s="36"/>
    </row>
    <row r="99" customFormat="false" ht="12.75" hidden="false" customHeight="false" outlineLevel="0" collapsed="false">
      <c r="J99" s="36"/>
      <c r="K99" s="36"/>
      <c r="L99" s="36"/>
      <c r="M99" s="36"/>
      <c r="N99" s="36"/>
      <c r="O99" s="36"/>
      <c r="P99" s="36"/>
    </row>
    <row r="100" customFormat="false" ht="12.75" hidden="false" customHeight="false" outlineLevel="0" collapsed="false">
      <c r="J100" s="36"/>
      <c r="K100" s="36"/>
      <c r="L100" s="36"/>
      <c r="M100" s="36"/>
      <c r="N100" s="36"/>
      <c r="O100" s="36"/>
      <c r="P100" s="36"/>
    </row>
    <row r="101" customFormat="false" ht="12.75" hidden="false" customHeight="false" outlineLevel="0" collapsed="false">
      <c r="J101" s="36"/>
      <c r="K101" s="36"/>
      <c r="L101" s="36"/>
      <c r="M101" s="36"/>
      <c r="N101" s="36"/>
      <c r="O101" s="36"/>
      <c r="P101" s="36"/>
    </row>
    <row r="102" customFormat="false" ht="12.75" hidden="false" customHeight="false" outlineLevel="0" collapsed="false">
      <c r="J102" s="36"/>
      <c r="K102" s="36"/>
      <c r="L102" s="36"/>
      <c r="M102" s="36"/>
      <c r="N102" s="36"/>
      <c r="O102" s="36"/>
      <c r="P102" s="36"/>
    </row>
    <row r="103" customFormat="false" ht="12.75" hidden="false" customHeight="false" outlineLevel="0" collapsed="false">
      <c r="J103" s="36"/>
      <c r="K103" s="36"/>
      <c r="L103" s="36"/>
      <c r="M103" s="36"/>
      <c r="N103" s="36"/>
      <c r="O103" s="36"/>
      <c r="P103" s="36"/>
    </row>
    <row r="104" customFormat="false" ht="12.75" hidden="false" customHeight="false" outlineLevel="0" collapsed="false">
      <c r="J104" s="36"/>
      <c r="K104" s="36"/>
      <c r="L104" s="36"/>
      <c r="M104" s="36"/>
      <c r="N104" s="36"/>
      <c r="O104" s="36"/>
      <c r="P104" s="36"/>
    </row>
    <row r="105" customFormat="false" ht="12.75" hidden="false" customHeight="false" outlineLevel="0" collapsed="false">
      <c r="J105" s="36"/>
      <c r="K105" s="36"/>
      <c r="L105" s="36"/>
      <c r="M105" s="36"/>
      <c r="N105" s="36"/>
      <c r="O105" s="36"/>
      <c r="P105" s="36"/>
    </row>
    <row r="106" customFormat="false" ht="12.75" hidden="false" customHeight="false" outlineLevel="0" collapsed="false">
      <c r="J106" s="36"/>
      <c r="K106" s="36"/>
      <c r="L106" s="36"/>
      <c r="M106" s="36"/>
      <c r="N106" s="36"/>
      <c r="O106" s="36"/>
      <c r="P106" s="36"/>
    </row>
    <row r="107" customFormat="false" ht="12.75" hidden="false" customHeight="false" outlineLevel="0" collapsed="false">
      <c r="J107" s="36"/>
      <c r="K107" s="36"/>
      <c r="L107" s="36"/>
      <c r="M107" s="36"/>
      <c r="N107" s="36"/>
      <c r="O107" s="36"/>
      <c r="P107" s="36"/>
    </row>
    <row r="108" customFormat="false" ht="12.75" hidden="false" customHeight="false" outlineLevel="0" collapsed="false">
      <c r="J108" s="36"/>
      <c r="K108" s="36"/>
      <c r="L108" s="36"/>
      <c r="M108" s="36"/>
      <c r="N108" s="36"/>
      <c r="O108" s="36"/>
      <c r="P108" s="36"/>
    </row>
    <row r="109" customFormat="false" ht="12.75" hidden="false" customHeight="false" outlineLevel="0" collapsed="false">
      <c r="J109" s="36"/>
      <c r="K109" s="36"/>
      <c r="L109" s="36"/>
      <c r="M109" s="36"/>
      <c r="N109" s="36"/>
      <c r="O109" s="36"/>
      <c r="P109" s="36"/>
    </row>
    <row r="110" customFormat="false" ht="12.75" hidden="false" customHeight="false" outlineLevel="0" collapsed="false">
      <c r="J110" s="36"/>
      <c r="K110" s="36"/>
      <c r="L110" s="36"/>
      <c r="M110" s="36"/>
      <c r="N110" s="36"/>
      <c r="O110" s="36"/>
      <c r="P110" s="36"/>
    </row>
    <row r="111" customFormat="false" ht="12.75" hidden="false" customHeight="false" outlineLevel="0" collapsed="false">
      <c r="J111" s="36"/>
      <c r="K111" s="36"/>
      <c r="L111" s="36"/>
      <c r="M111" s="36"/>
      <c r="N111" s="36"/>
      <c r="O111" s="36"/>
      <c r="P111" s="36"/>
    </row>
    <row r="112" customFormat="false" ht="12.75" hidden="false" customHeight="false" outlineLevel="0" collapsed="false">
      <c r="J112" s="36"/>
      <c r="K112" s="36"/>
      <c r="L112" s="36"/>
      <c r="M112" s="36"/>
      <c r="N112" s="36"/>
      <c r="O112" s="36"/>
      <c r="P112" s="36"/>
    </row>
    <row r="113" customFormat="false" ht="12.75" hidden="false" customHeight="false" outlineLevel="0" collapsed="false">
      <c r="J113" s="36"/>
      <c r="K113" s="36"/>
      <c r="L113" s="36"/>
      <c r="M113" s="36"/>
      <c r="N113" s="36"/>
      <c r="O113" s="36"/>
      <c r="P113" s="36"/>
    </row>
    <row r="114" customFormat="false" ht="12.75" hidden="false" customHeight="false" outlineLevel="0" collapsed="false">
      <c r="J114" s="36"/>
      <c r="K114" s="36"/>
      <c r="L114" s="36"/>
      <c r="M114" s="36"/>
      <c r="N114" s="36"/>
      <c r="O114" s="36"/>
      <c r="P114" s="36"/>
    </row>
    <row r="115" customFormat="false" ht="12.75" hidden="false" customHeight="false" outlineLevel="0" collapsed="false">
      <c r="J115" s="36"/>
      <c r="K115" s="36"/>
      <c r="L115" s="36"/>
      <c r="M115" s="36"/>
      <c r="N115" s="36"/>
      <c r="O115" s="36"/>
      <c r="P115" s="36"/>
    </row>
    <row r="116" customFormat="false" ht="12.75" hidden="false" customHeight="false" outlineLevel="0" collapsed="false">
      <c r="J116" s="36"/>
      <c r="K116" s="36"/>
      <c r="L116" s="36"/>
      <c r="M116" s="36"/>
      <c r="N116" s="36"/>
      <c r="O116" s="36"/>
      <c r="P116" s="36"/>
    </row>
    <row r="117" customFormat="false" ht="12.75" hidden="false" customHeight="false" outlineLevel="0" collapsed="false">
      <c r="J117" s="36"/>
      <c r="K117" s="36"/>
      <c r="L117" s="36"/>
      <c r="M117" s="36"/>
      <c r="N117" s="36"/>
      <c r="O117" s="36"/>
      <c r="P117" s="36"/>
    </row>
    <row r="118" customFormat="false" ht="12.75" hidden="false" customHeight="false" outlineLevel="0" collapsed="false">
      <c r="J118" s="36"/>
      <c r="K118" s="36"/>
      <c r="L118" s="36"/>
      <c r="M118" s="36"/>
      <c r="N118" s="36"/>
      <c r="O118" s="36"/>
      <c r="P118" s="36"/>
    </row>
    <row r="119" customFormat="false" ht="12.75" hidden="false" customHeight="false" outlineLevel="0" collapsed="false">
      <c r="J119" s="36"/>
      <c r="K119" s="36"/>
      <c r="L119" s="36"/>
      <c r="M119" s="36"/>
      <c r="N119" s="36"/>
      <c r="O119" s="36"/>
      <c r="P119" s="36"/>
    </row>
    <row r="120" customFormat="false" ht="12.75" hidden="false" customHeight="false" outlineLevel="0" collapsed="false">
      <c r="J120" s="36"/>
      <c r="K120" s="36"/>
      <c r="L120" s="36"/>
      <c r="M120" s="36"/>
      <c r="N120" s="36"/>
      <c r="O120" s="36"/>
      <c r="P120" s="36"/>
    </row>
    <row r="121" customFormat="false" ht="12.75" hidden="false" customHeight="false" outlineLevel="0" collapsed="false">
      <c r="J121" s="36"/>
      <c r="K121" s="36"/>
      <c r="L121" s="36"/>
      <c r="M121" s="36"/>
      <c r="N121" s="36"/>
      <c r="O121" s="36"/>
      <c r="P121" s="36"/>
    </row>
    <row r="65042" customFormat="false" ht="12.75" hidden="false" customHeight="false" outlineLevel="0" collapsed="false">
      <c r="G65042" s="2" t="s">
        <v>77</v>
      </c>
    </row>
  </sheetData>
  <mergeCells count="8">
    <mergeCell ref="H1:I1"/>
    <mergeCell ref="H2:I2"/>
    <mergeCell ref="H3:I3"/>
    <mergeCell ref="E7:H7"/>
    <mergeCell ref="B24:B25"/>
    <mergeCell ref="C24:C25"/>
    <mergeCell ref="B26:B27"/>
    <mergeCell ref="C26:C27"/>
  </mergeCells>
  <printOptions headings="false" gridLines="false" gridLinesSet="true" horizontalCentered="false" verticalCentered="false"/>
  <pageMargins left="0.196527777777778" right="0.196527777777778" top="0.2" bottom="0.196527777777778" header="0.511805555555555" footer="0.511805555555555"/>
  <pageSetup paperSize="9" scale="6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2005-03-31T09:51:10Z</dcterms:created>
  <dc:creator>Zikeeva</dc:creator>
  <dc:language>ru-RU</dc:language>
  <cp:lastPrinted>2017-05-30T09:24:43Z</cp:lastPrinted>
  <dcterms:modified xsi:type="dcterms:W3CDTF">2018-03-19T15:51:01Z</dcterms:modified>
  <cp:revision>1</cp:revision>
</cp:coreProperties>
</file>