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'Лист1'!$B$1:$K$41</definedName>
  </definedNames>
  <calcPr fullCalcOnLoad="1"/>
</workbook>
</file>

<file path=xl/sharedStrings.xml><?xml version="1.0" encoding="utf-8"?>
<sst xmlns="http://schemas.openxmlformats.org/spreadsheetml/2006/main" count="118" uniqueCount="105">
  <si>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</si>
  <si>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</si>
  <si>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</si>
  <si>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</si>
  <si>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</si>
  <si>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</si>
  <si>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</si>
  <si>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</si>
  <si>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</si>
  <si>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</si>
  <si>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</si>
  <si>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</si>
  <si>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</si>
  <si>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</si>
  <si>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</si>
  <si>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</si>
  <si>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ФКВКБ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</si>
  <si>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</si>
  <si>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</si>
  <si>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</si>
  <si>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</si>
  <si>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</si>
  <si>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</si>
  <si>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</si>
  <si>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</si>
  <si>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</si>
  <si>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</si>
  <si>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</si>
  <si>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</si>
  <si>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</si>
  <si>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</si>
  <si>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</si>
  <si>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</si>
  <si>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</si>
  <si>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</si>
  <si>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</si>
  <si>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</si>
  <si>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</si>
  <si>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</si>
  <si>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</si>
  <si>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</si>
  <si>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</si>
  <si>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</si>
  <si>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</si>
  <si>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</si>
  <si>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</si>
  <si>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</si>
  <si>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</si>
  <si>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</si>
  <si>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</si>
  <si>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</si>
  <si>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</si>
  <si>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</si>
  <si>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</si>
  <si>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</si>
  <si>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</si>
  <si>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</si>
  <si>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</si>
  <si>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</si>
  <si>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</si>
  <si>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</si>
  <si>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</si>
  <si>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</si>
  <si>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</si>
  <si>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</si>
  <si>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</si>
  <si>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</si>
  <si>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</si>
  <si>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</si>
  <si>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</si>
  <si>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</si>
  <si>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</si>
  <si>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</si>
  <si>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</si>
  <si>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</si>
  <si>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</si>
  <si>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</si>
  <si>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</si>
  <si>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</si>
  <si>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</si>
  <si>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</si>
  <si>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</si>
  <si>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</si>
  <si>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</si>
  <si>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</si>
  <si>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</si>
  <si>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</si>
  <si>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</si>
  <si>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</si>
  <si>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</si>
  <si>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</si>
  <si>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</si>
  <si>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</si>
  <si>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</si>
  <si>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</si>
  <si>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</si>
  <si>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</si>
  <si>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</si>
  <si>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01.12.2016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</si>
  <si>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</si>
  <si>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</si>
  <si>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</si>
  <si>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</si>
  <si>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Код ТПКВКМБ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</si>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</sst>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91" fontId="8" fillId="0" borderId="17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039"/>
  <sheetViews>
    <sheetView tabSelected="1" view="pageBreakPreview" zoomScale="70" zoomScaleNormal="85" zoomScaleSheetLayoutView="70" zoomScalePageLayoutView="0" workbookViewId="0" topLeftCell="D25">
      <selection activeCell="I22" sqref="I22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2.25390625" style="1" customWidth="1"/>
    <col min="4" max="4" width="13.875" style="1" customWidth="1"/>
    <col min="5" max="5" width="72.875" style="1" customWidth="1"/>
    <col min="6" max="6" width="98.875" style="1" customWidth="1"/>
    <col min="7" max="8" width="18.875" style="1" customWidth="1"/>
    <col min="9" max="9" width="17.125" style="2" customWidth="1"/>
    <col min="10" max="11" width="16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66" t="s">
        <v>31</v>
      </c>
      <c r="K1" s="66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67" t="s">
        <v>5</v>
      </c>
      <c r="K2" s="67"/>
    </row>
    <row r="3" spans="2:11" ht="14.25" customHeight="1">
      <c r="B3" s="26"/>
      <c r="C3" s="26"/>
      <c r="D3" s="26"/>
      <c r="E3" s="26"/>
      <c r="F3" s="26"/>
      <c r="G3" s="26"/>
      <c r="H3" s="26"/>
      <c r="I3" s="27"/>
      <c r="J3" s="66" t="s">
        <v>11</v>
      </c>
      <c r="K3" s="66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69" t="s">
        <v>91</v>
      </c>
      <c r="C5" s="69"/>
      <c r="D5" s="69"/>
      <c r="E5" s="69"/>
      <c r="F5" s="69"/>
      <c r="G5" s="69"/>
      <c r="H5" s="69"/>
      <c r="I5" s="69"/>
      <c r="J5" s="69"/>
      <c r="K5" s="69"/>
    </row>
    <row r="6" spans="2:11" ht="20.2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6.5" thickBot="1">
      <c r="B7" s="70" t="s">
        <v>15</v>
      </c>
      <c r="C7" s="70" t="s">
        <v>103</v>
      </c>
      <c r="D7" s="70" t="s">
        <v>16</v>
      </c>
      <c r="E7" s="70" t="s">
        <v>104</v>
      </c>
      <c r="F7" s="79" t="s">
        <v>4</v>
      </c>
      <c r="G7" s="79" t="s">
        <v>92</v>
      </c>
      <c r="H7" s="79" t="s">
        <v>94</v>
      </c>
      <c r="I7" s="79" t="s">
        <v>0</v>
      </c>
      <c r="J7" s="75" t="s">
        <v>1</v>
      </c>
      <c r="K7" s="76"/>
    </row>
    <row r="8" spans="1:11" ht="97.5" customHeight="1" thickBot="1">
      <c r="A8" s="17" t="s">
        <v>3</v>
      </c>
      <c r="B8" s="71"/>
      <c r="C8" s="71"/>
      <c r="D8" s="71"/>
      <c r="E8" s="71"/>
      <c r="F8" s="80"/>
      <c r="G8" s="80"/>
      <c r="H8" s="80"/>
      <c r="I8" s="80"/>
      <c r="J8" s="63" t="s">
        <v>94</v>
      </c>
      <c r="K8" s="23" t="s">
        <v>95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17</v>
      </c>
      <c r="C10" s="56"/>
      <c r="D10" s="56"/>
      <c r="E10" s="57" t="s">
        <v>18</v>
      </c>
      <c r="F10" s="34"/>
      <c r="G10" s="34"/>
      <c r="H10" s="35">
        <f>I10+J10</f>
        <v>243182</v>
      </c>
      <c r="I10" s="35">
        <f>I12+I13+I14+I15+I16</f>
        <v>243182</v>
      </c>
      <c r="J10" s="35">
        <f>J15+J13</f>
        <v>0</v>
      </c>
      <c r="K10" s="35">
        <f>K15+K13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30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32</v>
      </c>
      <c r="C12" s="21" t="s">
        <v>33</v>
      </c>
      <c r="D12" s="21" t="s">
        <v>34</v>
      </c>
      <c r="E12" s="41" t="s">
        <v>35</v>
      </c>
      <c r="F12" s="40" t="s">
        <v>64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36</v>
      </c>
      <c r="C13" s="21" t="s">
        <v>37</v>
      </c>
      <c r="D13" s="21" t="s">
        <v>27</v>
      </c>
      <c r="E13" s="41" t="s">
        <v>38</v>
      </c>
      <c r="F13" s="40" t="s">
        <v>63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39</v>
      </c>
      <c r="C14" s="21" t="s">
        <v>40</v>
      </c>
      <c r="D14" s="21" t="s">
        <v>27</v>
      </c>
      <c r="E14" s="41" t="s">
        <v>23</v>
      </c>
      <c r="F14" s="40" t="s">
        <v>41</v>
      </c>
      <c r="G14" s="40" t="s">
        <v>102</v>
      </c>
      <c r="H14" s="42">
        <f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34.5" customHeight="1" thickBot="1">
      <c r="A15" s="19"/>
      <c r="B15" s="21" t="s">
        <v>67</v>
      </c>
      <c r="C15" s="21" t="s">
        <v>68</v>
      </c>
      <c r="D15" s="21" t="s">
        <v>24</v>
      </c>
      <c r="E15" s="41" t="s">
        <v>42</v>
      </c>
      <c r="F15" s="40" t="s">
        <v>87</v>
      </c>
      <c r="G15" s="65"/>
      <c r="H15" s="42">
        <f>I15+J15</f>
        <v>143182</v>
      </c>
      <c r="I15" s="33">
        <f>173182-30000</f>
        <v>143182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1.5" customHeight="1" thickBot="1">
      <c r="A16" s="19"/>
      <c r="B16" s="21" t="s">
        <v>83</v>
      </c>
      <c r="C16" s="21" t="s">
        <v>84</v>
      </c>
      <c r="D16" s="21" t="s">
        <v>6</v>
      </c>
      <c r="E16" s="61" t="s">
        <v>85</v>
      </c>
      <c r="F16" s="40" t="s">
        <v>86</v>
      </c>
      <c r="G16" s="40"/>
      <c r="H16" s="40"/>
      <c r="I16" s="33"/>
      <c r="J16" s="33"/>
      <c r="K16" s="33"/>
      <c r="L16" s="9"/>
      <c r="M16" s="9"/>
      <c r="N16" s="9"/>
      <c r="O16" s="9"/>
      <c r="P16" s="9"/>
      <c r="Q16" s="9"/>
      <c r="R16" s="9"/>
    </row>
    <row r="17" spans="1:18" ht="24" customHeight="1" hidden="1" thickBot="1">
      <c r="A17" s="19"/>
      <c r="B17" s="21"/>
      <c r="C17" s="21"/>
      <c r="D17" s="21"/>
      <c r="E17" s="41" t="s">
        <v>46</v>
      </c>
      <c r="F17" s="40" t="s">
        <v>86</v>
      </c>
      <c r="G17" s="40"/>
      <c r="H17" s="40"/>
      <c r="I17" s="33"/>
      <c r="J17" s="33"/>
      <c r="K17" s="33"/>
      <c r="L17" s="9"/>
      <c r="M17" s="9"/>
      <c r="N17" s="9"/>
      <c r="O17" s="9"/>
      <c r="P17" s="9"/>
      <c r="Q17" s="9"/>
      <c r="R17" s="9"/>
    </row>
    <row r="18" spans="1:18" ht="33" customHeight="1" thickBot="1">
      <c r="A18" s="20"/>
      <c r="B18" s="38" t="s">
        <v>43</v>
      </c>
      <c r="C18" s="58"/>
      <c r="D18" s="59"/>
      <c r="E18" s="48" t="s">
        <v>62</v>
      </c>
      <c r="F18" s="40"/>
      <c r="G18" s="40"/>
      <c r="H18" s="35">
        <f>H20+H22+H23+H24+H26+H21</f>
        <v>4383868</v>
      </c>
      <c r="I18" s="35">
        <f>I20+I22+I23+I24+I26+I21</f>
        <v>4383868</v>
      </c>
      <c r="J18" s="35">
        <f>J20+J22+J23+J24+J26+J21</f>
        <v>0</v>
      </c>
      <c r="K18" s="35">
        <f>K20+K22+K23+K24+K26+K21</f>
        <v>0</v>
      </c>
      <c r="L18" s="13"/>
      <c r="M18" s="13"/>
      <c r="N18" s="13"/>
      <c r="O18" s="13"/>
      <c r="P18" s="13"/>
      <c r="Q18" s="13"/>
      <c r="R18" s="13"/>
    </row>
    <row r="19" spans="1:18" ht="15.75" customHeight="1" thickBot="1">
      <c r="A19" s="20"/>
      <c r="B19" s="36"/>
      <c r="C19" s="22"/>
      <c r="D19" s="39"/>
      <c r="E19" s="41" t="s">
        <v>19</v>
      </c>
      <c r="F19" s="40"/>
      <c r="G19" s="40"/>
      <c r="H19" s="40"/>
      <c r="I19" s="35"/>
      <c r="J19" s="35"/>
      <c r="K19" s="35"/>
      <c r="L19" s="13"/>
      <c r="M19" s="13"/>
      <c r="N19" s="13"/>
      <c r="O19" s="13"/>
      <c r="P19" s="13"/>
      <c r="Q19" s="13"/>
      <c r="R19" s="13"/>
    </row>
    <row r="20" spans="1:18" ht="54" customHeight="1" hidden="1" thickBot="1">
      <c r="A20" s="20"/>
      <c r="B20" s="73" t="s">
        <v>44</v>
      </c>
      <c r="C20" s="73" t="s">
        <v>20</v>
      </c>
      <c r="D20" s="73" t="s">
        <v>21</v>
      </c>
      <c r="E20" s="77" t="s">
        <v>45</v>
      </c>
      <c r="F20" s="40" t="s">
        <v>63</v>
      </c>
      <c r="G20" s="40"/>
      <c r="H20" s="40"/>
      <c r="I20" s="33"/>
      <c r="J20" s="42">
        <v>0</v>
      </c>
      <c r="K20" s="42"/>
      <c r="L20" s="13"/>
      <c r="M20" s="13"/>
      <c r="N20" s="13"/>
      <c r="O20" s="13"/>
      <c r="P20" s="13"/>
      <c r="Q20" s="13"/>
      <c r="R20" s="13"/>
    </row>
    <row r="21" spans="1:18" ht="54" customHeight="1" hidden="1" thickBot="1">
      <c r="A21" s="20"/>
      <c r="B21" s="74"/>
      <c r="C21" s="74"/>
      <c r="D21" s="74"/>
      <c r="E21" s="78"/>
      <c r="F21" s="40" t="s">
        <v>82</v>
      </c>
      <c r="G21" s="40"/>
      <c r="H21" s="40"/>
      <c r="I21" s="33"/>
      <c r="J21" s="42">
        <v>0</v>
      </c>
      <c r="K21" s="42"/>
      <c r="L21" s="13"/>
      <c r="M21" s="13"/>
      <c r="N21" s="13"/>
      <c r="O21" s="13"/>
      <c r="P21" s="13"/>
      <c r="Q21" s="13"/>
      <c r="R21" s="13"/>
    </row>
    <row r="22" spans="1:18" ht="77.25" customHeight="1" thickBot="1">
      <c r="A22" s="20"/>
      <c r="B22" s="21" t="s">
        <v>65</v>
      </c>
      <c r="C22" s="21" t="s">
        <v>66</v>
      </c>
      <c r="D22" s="21" t="s">
        <v>9</v>
      </c>
      <c r="E22" s="61" t="s">
        <v>69</v>
      </c>
      <c r="F22" s="40" t="s">
        <v>88</v>
      </c>
      <c r="G22" s="65"/>
      <c r="H22" s="42">
        <f aca="true" t="shared" si="0" ref="H22:H27">I22+J22</f>
        <v>299068</v>
      </c>
      <c r="I22" s="33">
        <v>299068</v>
      </c>
      <c r="J22" s="42">
        <v>0</v>
      </c>
      <c r="K22" s="42">
        <v>0</v>
      </c>
      <c r="L22" s="13"/>
      <c r="M22" s="13"/>
      <c r="N22" s="13"/>
      <c r="O22" s="13"/>
      <c r="P22" s="13"/>
      <c r="Q22" s="13"/>
      <c r="R22" s="13"/>
    </row>
    <row r="23" spans="1:18" ht="37.5" customHeight="1" thickBot="1">
      <c r="A23" s="20"/>
      <c r="B23" s="21" t="s">
        <v>71</v>
      </c>
      <c r="C23" s="21" t="s">
        <v>72</v>
      </c>
      <c r="D23" s="21" t="s">
        <v>10</v>
      </c>
      <c r="E23" s="41" t="s">
        <v>89</v>
      </c>
      <c r="F23" s="40" t="s">
        <v>88</v>
      </c>
      <c r="G23" s="65"/>
      <c r="H23" s="42">
        <f t="shared" si="0"/>
        <v>191279</v>
      </c>
      <c r="I23" s="33">
        <v>191279</v>
      </c>
      <c r="J23" s="42">
        <v>0</v>
      </c>
      <c r="K23" s="42">
        <v>0</v>
      </c>
      <c r="L23" s="13"/>
      <c r="M23" s="13"/>
      <c r="N23" s="13"/>
      <c r="O23" s="13"/>
      <c r="P23" s="13"/>
      <c r="Q23" s="13"/>
      <c r="R23" s="13"/>
    </row>
    <row r="24" spans="1:18" ht="54.75" customHeight="1" thickBot="1">
      <c r="A24" s="20"/>
      <c r="B24" s="68" t="s">
        <v>73</v>
      </c>
      <c r="C24" s="68" t="s">
        <v>74</v>
      </c>
      <c r="D24" s="22" t="s">
        <v>12</v>
      </c>
      <c r="E24" s="41" t="s">
        <v>13</v>
      </c>
      <c r="F24" s="40" t="s">
        <v>47</v>
      </c>
      <c r="G24" s="23" t="s">
        <v>93</v>
      </c>
      <c r="H24" s="42">
        <f t="shared" si="0"/>
        <v>105895</v>
      </c>
      <c r="I24" s="42">
        <v>105895</v>
      </c>
      <c r="J24" s="42">
        <f>J25</f>
        <v>0</v>
      </c>
      <c r="K24" s="42">
        <v>0</v>
      </c>
      <c r="L24" s="13"/>
      <c r="M24" s="13"/>
      <c r="N24" s="13"/>
      <c r="O24" s="13"/>
      <c r="P24" s="13"/>
      <c r="Q24" s="13"/>
      <c r="R24" s="13"/>
    </row>
    <row r="25" spans="1:18" ht="57.75" customHeight="1" thickBot="1">
      <c r="A25" s="20"/>
      <c r="B25" s="68"/>
      <c r="C25" s="68"/>
      <c r="D25" s="47"/>
      <c r="E25" s="41" t="s">
        <v>46</v>
      </c>
      <c r="F25" s="40" t="s">
        <v>47</v>
      </c>
      <c r="G25" s="23" t="s">
        <v>99</v>
      </c>
      <c r="H25" s="42">
        <f t="shared" si="0"/>
        <v>105895</v>
      </c>
      <c r="I25" s="42">
        <v>105895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86.25" customHeight="1" thickBot="1">
      <c r="A26" s="20"/>
      <c r="B26" s="72" t="s">
        <v>75</v>
      </c>
      <c r="C26" s="72" t="s">
        <v>76</v>
      </c>
      <c r="D26" s="21" t="s">
        <v>8</v>
      </c>
      <c r="E26" s="41" t="s">
        <v>48</v>
      </c>
      <c r="F26" s="60" t="s">
        <v>90</v>
      </c>
      <c r="G26" s="23" t="s">
        <v>98</v>
      </c>
      <c r="H26" s="42">
        <f t="shared" si="0"/>
        <v>3787626</v>
      </c>
      <c r="I26" s="42">
        <v>3787626</v>
      </c>
      <c r="J26" s="42"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49.5" customHeight="1" thickBot="1">
      <c r="A27" s="20"/>
      <c r="B27" s="72"/>
      <c r="C27" s="72"/>
      <c r="D27" s="39"/>
      <c r="E27" s="41" t="s">
        <v>7</v>
      </c>
      <c r="F27" s="60" t="s">
        <v>49</v>
      </c>
      <c r="G27" s="64" t="s">
        <v>97</v>
      </c>
      <c r="H27" s="42">
        <f t="shared" si="0"/>
        <v>2729626</v>
      </c>
      <c r="I27" s="42">
        <v>2729626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34.5" customHeight="1" thickBot="1">
      <c r="A28" s="20"/>
      <c r="B28" s="43" t="s">
        <v>61</v>
      </c>
      <c r="C28" s="44"/>
      <c r="D28" s="39"/>
      <c r="E28" s="48" t="s">
        <v>25</v>
      </c>
      <c r="F28" s="45"/>
      <c r="G28" s="45"/>
      <c r="H28" s="46">
        <f>H31+H30</f>
        <v>23200</v>
      </c>
      <c r="I28" s="46">
        <f>I31+I30</f>
        <v>23200</v>
      </c>
      <c r="J28" s="46">
        <f>J31+J30</f>
        <v>0</v>
      </c>
      <c r="K28" s="46">
        <f>K31+K30</f>
        <v>0</v>
      </c>
      <c r="L28" s="13"/>
      <c r="M28" s="13"/>
      <c r="N28" s="13"/>
      <c r="O28" s="13"/>
      <c r="P28" s="13"/>
      <c r="Q28" s="13"/>
      <c r="R28" s="13"/>
    </row>
    <row r="29" spans="1:18" ht="17.25" customHeight="1" thickBot="1">
      <c r="A29" s="20"/>
      <c r="B29" s="30"/>
      <c r="C29" s="44"/>
      <c r="D29" s="39"/>
      <c r="E29" s="41" t="s">
        <v>19</v>
      </c>
      <c r="F29" s="45"/>
      <c r="G29" s="45"/>
      <c r="H29" s="45"/>
      <c r="I29" s="46"/>
      <c r="J29" s="46"/>
      <c r="K29" s="46"/>
      <c r="L29" s="13"/>
      <c r="M29" s="13"/>
      <c r="N29" s="13"/>
      <c r="O29" s="13"/>
      <c r="P29" s="13"/>
      <c r="Q29" s="13"/>
      <c r="R29" s="13"/>
    </row>
    <row r="30" spans="1:18" ht="63" customHeight="1" hidden="1" thickBot="1">
      <c r="A30" s="20"/>
      <c r="B30" s="21" t="s">
        <v>80</v>
      </c>
      <c r="C30" s="44" t="s">
        <v>77</v>
      </c>
      <c r="D30" s="39" t="s">
        <v>78</v>
      </c>
      <c r="E30" s="61" t="s">
        <v>81</v>
      </c>
      <c r="F30" s="61" t="s">
        <v>79</v>
      </c>
      <c r="G30" s="61"/>
      <c r="H30" s="61"/>
      <c r="I30" s="42"/>
      <c r="J30" s="46">
        <v>0</v>
      </c>
      <c r="K30" s="46"/>
      <c r="L30" s="13"/>
      <c r="M30" s="13"/>
      <c r="N30" s="13"/>
      <c r="O30" s="13"/>
      <c r="P30" s="13"/>
      <c r="Q30" s="13"/>
      <c r="R30" s="13"/>
    </row>
    <row r="31" spans="1:18" ht="50.25" customHeight="1" thickBot="1">
      <c r="A31" s="20"/>
      <c r="B31" s="21" t="s">
        <v>50</v>
      </c>
      <c r="C31" s="21" t="s">
        <v>26</v>
      </c>
      <c r="D31" s="21" t="s">
        <v>27</v>
      </c>
      <c r="E31" s="41" t="s">
        <v>28</v>
      </c>
      <c r="F31" s="40" t="s">
        <v>29</v>
      </c>
      <c r="G31" s="40" t="s">
        <v>101</v>
      </c>
      <c r="H31" s="42">
        <f>I31+J31</f>
        <v>23200</v>
      </c>
      <c r="I31" s="33">
        <v>23200</v>
      </c>
      <c r="J31" s="42">
        <v>0</v>
      </c>
      <c r="K31" s="42">
        <v>0</v>
      </c>
      <c r="L31" s="13"/>
      <c r="M31" s="13"/>
      <c r="N31" s="13"/>
      <c r="O31" s="13"/>
      <c r="P31" s="13"/>
      <c r="Q31" s="13"/>
      <c r="R31" s="13"/>
    </row>
    <row r="32" spans="1:18" ht="36" customHeight="1" thickBot="1">
      <c r="A32" s="20"/>
      <c r="B32" s="31">
        <v>1200000</v>
      </c>
      <c r="C32" s="38"/>
      <c r="D32" s="38"/>
      <c r="E32" s="48" t="s">
        <v>60</v>
      </c>
      <c r="F32" s="40"/>
      <c r="G32" s="40"/>
      <c r="H32" s="46">
        <f>H34+H36</f>
        <v>2768402</v>
      </c>
      <c r="I32" s="46">
        <f>I34+I36</f>
        <v>2750000</v>
      </c>
      <c r="J32" s="46">
        <f>J35+J34+J36</f>
        <v>18402</v>
      </c>
      <c r="K32" s="46">
        <f>K35+K34+K36</f>
        <v>0</v>
      </c>
      <c r="L32" s="13"/>
      <c r="M32" s="13"/>
      <c r="N32" s="13"/>
      <c r="O32" s="13"/>
      <c r="P32" s="13"/>
      <c r="Q32" s="13"/>
      <c r="R32" s="13"/>
    </row>
    <row r="33" spans="1:18" ht="18" customHeight="1" thickBot="1">
      <c r="A33" s="20"/>
      <c r="B33" s="23"/>
      <c r="C33" s="21"/>
      <c r="D33" s="21"/>
      <c r="E33" s="41" t="s">
        <v>19</v>
      </c>
      <c r="F33" s="40"/>
      <c r="G33" s="40"/>
      <c r="H33" s="40"/>
      <c r="I33" s="46"/>
      <c r="J33" s="46"/>
      <c r="K33" s="46"/>
      <c r="L33" s="13"/>
      <c r="M33" s="13"/>
      <c r="N33" s="13"/>
      <c r="O33" s="13"/>
      <c r="P33" s="13"/>
      <c r="Q33" s="13"/>
      <c r="R33" s="13"/>
    </row>
    <row r="34" spans="1:18" ht="36" customHeight="1" thickBot="1">
      <c r="A34" s="20"/>
      <c r="B34" s="21" t="s">
        <v>51</v>
      </c>
      <c r="C34" s="21" t="s">
        <v>52</v>
      </c>
      <c r="D34" s="21" t="s">
        <v>6</v>
      </c>
      <c r="E34" s="41" t="s">
        <v>53</v>
      </c>
      <c r="F34" s="40" t="s">
        <v>55</v>
      </c>
      <c r="G34" s="40" t="s">
        <v>100</v>
      </c>
      <c r="H34" s="42">
        <f>I34+J34</f>
        <v>2718402</v>
      </c>
      <c r="I34" s="33">
        <v>2700000</v>
      </c>
      <c r="J34" s="42">
        <v>18402</v>
      </c>
      <c r="K34" s="42">
        <v>0</v>
      </c>
      <c r="L34" s="13"/>
      <c r="M34" s="13"/>
      <c r="N34" s="13"/>
      <c r="O34" s="13"/>
      <c r="P34" s="13"/>
      <c r="Q34" s="13"/>
      <c r="R34" s="13"/>
    </row>
    <row r="35" spans="1:18" ht="18.75" customHeight="1" hidden="1" thickBot="1">
      <c r="A35" s="20"/>
      <c r="B35" s="21"/>
      <c r="C35" s="21"/>
      <c r="D35" s="21"/>
      <c r="E35" s="41" t="s">
        <v>54</v>
      </c>
      <c r="F35" s="40" t="s">
        <v>55</v>
      </c>
      <c r="G35" s="40"/>
      <c r="H35" s="42">
        <f>I35+J35</f>
        <v>0</v>
      </c>
      <c r="I35" s="33"/>
      <c r="J35" s="42"/>
      <c r="K35" s="42"/>
      <c r="L35" s="13"/>
      <c r="M35" s="13"/>
      <c r="N35" s="13"/>
      <c r="O35" s="13"/>
      <c r="P35" s="13"/>
      <c r="Q35" s="13"/>
      <c r="R35" s="13"/>
    </row>
    <row r="36" spans="1:18" ht="32.25" customHeight="1" thickBot="1">
      <c r="A36" s="20"/>
      <c r="B36" s="21" t="s">
        <v>56</v>
      </c>
      <c r="C36" s="21" t="s">
        <v>2</v>
      </c>
      <c r="D36" s="21" t="s">
        <v>57</v>
      </c>
      <c r="E36" s="41" t="s">
        <v>58</v>
      </c>
      <c r="F36" s="40" t="s">
        <v>59</v>
      </c>
      <c r="G36" s="40" t="s">
        <v>96</v>
      </c>
      <c r="H36" s="42">
        <f>I36+J36</f>
        <v>50000</v>
      </c>
      <c r="I36" s="33">
        <v>50000</v>
      </c>
      <c r="J36" s="42">
        <v>0</v>
      </c>
      <c r="K36" s="42">
        <v>0</v>
      </c>
      <c r="L36" s="13"/>
      <c r="M36" s="13"/>
      <c r="N36" s="13"/>
      <c r="O36" s="13"/>
      <c r="P36" s="13"/>
      <c r="Q36" s="13"/>
      <c r="R36" s="13"/>
    </row>
    <row r="37" spans="1:11" s="25" customFormat="1" ht="17.25" customHeight="1" thickBot="1">
      <c r="A37" s="24"/>
      <c r="B37" s="36"/>
      <c r="C37" s="43"/>
      <c r="D37" s="38"/>
      <c r="E37" s="48" t="s">
        <v>14</v>
      </c>
      <c r="F37" s="49"/>
      <c r="G37" s="49"/>
      <c r="H37" s="46">
        <f>I37+J37</f>
        <v>7418652</v>
      </c>
      <c r="I37" s="46">
        <f>I10+I18+I28+I32</f>
        <v>7400250</v>
      </c>
      <c r="J37" s="46">
        <f>J10+J18+J28+J32</f>
        <v>18402</v>
      </c>
      <c r="K37" s="46">
        <v>0</v>
      </c>
    </row>
    <row r="38" spans="2:18" ht="15.75">
      <c r="B38" s="26"/>
      <c r="C38" s="50"/>
      <c r="D38" s="26"/>
      <c r="E38" s="26"/>
      <c r="F38" s="26"/>
      <c r="G38" s="26"/>
      <c r="H38" s="26"/>
      <c r="I38" s="51"/>
      <c r="J38" s="52"/>
      <c r="K38" s="52"/>
      <c r="L38" s="13"/>
      <c r="M38" s="13"/>
      <c r="N38" s="13"/>
      <c r="O38" s="13"/>
      <c r="P38" s="13"/>
      <c r="Q38" s="13"/>
      <c r="R38" s="13"/>
    </row>
    <row r="39" spans="2:18" ht="15.75">
      <c r="B39" s="26"/>
      <c r="C39" s="50"/>
      <c r="D39" s="53"/>
      <c r="E39" s="26"/>
      <c r="F39" s="54"/>
      <c r="G39" s="54"/>
      <c r="H39" s="54"/>
      <c r="I39" s="55"/>
      <c r="J39" s="29"/>
      <c r="K39" s="29"/>
      <c r="L39" s="13"/>
      <c r="M39" s="13"/>
      <c r="N39" s="13"/>
      <c r="O39" s="13"/>
      <c r="P39" s="13"/>
      <c r="Q39" s="13"/>
      <c r="R39" s="13"/>
    </row>
    <row r="40" spans="3:18" ht="15.75">
      <c r="C40" s="15"/>
      <c r="E40" s="5"/>
      <c r="F40" s="6"/>
      <c r="G40" s="6"/>
      <c r="H40" s="6"/>
      <c r="I40" s="7"/>
      <c r="J40" s="8"/>
      <c r="K40" s="8"/>
      <c r="L40" s="13"/>
      <c r="M40" s="13"/>
      <c r="N40" s="13"/>
      <c r="O40" s="13"/>
      <c r="P40" s="13"/>
      <c r="Q40" s="13"/>
      <c r="R40" s="13"/>
    </row>
    <row r="41" spans="3:18" ht="15.75">
      <c r="C41" s="15"/>
      <c r="D41" s="53" t="s">
        <v>22</v>
      </c>
      <c r="E41" s="26"/>
      <c r="F41" s="54"/>
      <c r="G41" s="54"/>
      <c r="H41" s="54"/>
      <c r="I41" s="55"/>
      <c r="J41" s="29" t="s">
        <v>70</v>
      </c>
      <c r="K41" s="29"/>
      <c r="L41" s="13"/>
      <c r="M41" s="13"/>
      <c r="N41" s="13"/>
      <c r="O41" s="13"/>
      <c r="P41" s="13"/>
      <c r="Q41" s="13"/>
      <c r="R41" s="13"/>
    </row>
    <row r="42" spans="3:18" ht="12.75">
      <c r="C42" s="15"/>
      <c r="E42" s="6"/>
      <c r="F42" s="6"/>
      <c r="G42" s="6"/>
      <c r="H42" s="6"/>
      <c r="I42" s="7"/>
      <c r="J42" s="8"/>
      <c r="K42" s="8"/>
      <c r="L42" s="13"/>
      <c r="M42" s="13"/>
      <c r="N42" s="13"/>
      <c r="O42" s="13"/>
      <c r="P42" s="13"/>
      <c r="Q42" s="13"/>
      <c r="R42" s="13"/>
    </row>
    <row r="43" spans="3:18" ht="12.75">
      <c r="C43" s="15"/>
      <c r="J43" s="2"/>
      <c r="K43" s="2"/>
      <c r="L43" s="13"/>
      <c r="M43" s="13"/>
      <c r="N43" s="13"/>
      <c r="O43" s="13"/>
      <c r="P43" s="13"/>
      <c r="Q43" s="13"/>
      <c r="R43" s="13"/>
    </row>
    <row r="44" spans="3:18" s="11" customFormat="1" ht="14.25">
      <c r="C44" s="16"/>
      <c r="E44" s="9"/>
      <c r="F44" s="9"/>
      <c r="G44" s="9"/>
      <c r="H44" s="9"/>
      <c r="I44" s="10"/>
      <c r="J44" s="10"/>
      <c r="K44" s="10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65039" ht="12.75">
      <c r="I65039" s="2" t="s">
        <v>2</v>
      </c>
    </row>
  </sheetData>
  <sheetProtection selectLockedCells="1" selectUnlockedCells="1"/>
  <mergeCells count="21">
    <mergeCell ref="F7:F8"/>
    <mergeCell ref="G7:G8"/>
    <mergeCell ref="H7:H8"/>
    <mergeCell ref="I7:I8"/>
    <mergeCell ref="B26:B27"/>
    <mergeCell ref="C26:C27"/>
    <mergeCell ref="B24:B25"/>
    <mergeCell ref="D7:D8"/>
    <mergeCell ref="B20:B21"/>
    <mergeCell ref="C20:C21"/>
    <mergeCell ref="D20:D21"/>
    <mergeCell ref="J1:K1"/>
    <mergeCell ref="J2:K2"/>
    <mergeCell ref="J3:K3"/>
    <mergeCell ref="C24:C25"/>
    <mergeCell ref="B5:K5"/>
    <mergeCell ref="E7:E8"/>
    <mergeCell ref="C7:C8"/>
    <mergeCell ref="B7:B8"/>
    <mergeCell ref="J7:K7"/>
    <mergeCell ref="E20:E21"/>
  </mergeCells>
  <printOptions/>
  <pageMargins left="1.1811023622047245" right="0.3937007874015748" top="0.7874015748031497" bottom="0.3937007874015748" header="0.1968503937007874" footer="0.196850393700787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2018-12-20T12:05:11Z</cp:lastPrinted>
  <dcterms:created xsi:type="dcterms:W3CDTF">2005-03-31T07:51:10Z</dcterms:created>
  <dcterms:modified xsi:type="dcterms:W3CDTF">2018-12-20T12:06:50Z</dcterms:modified>
  <cp:category/>
  <cp:version/>
  <cp:contentType/>
  <cp:contentStatus/>
</cp:coreProperties>
</file>