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'Лист1'!$B$1:$K$43</definedName>
  </definedNames>
  <calcPr fullCalcOnLoad="1"/>
</workbook>
</file>

<file path=xl/sharedStrings.xml><?xml version="1.0" encoding="utf-8"?>
<sst xmlns="http://schemas.openxmlformats.org/spreadsheetml/2006/main" count="131" uniqueCount="110">
  <si>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</si>
  <si>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</si>
  <si>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</si>
  <si>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</si>
  <si>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</si>
  <si>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</si>
  <si>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</si>
  <si>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</si>
  <si>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</si>
  <si>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</si>
  <si>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</si>
  <si>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</si>
  <si>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</si>
  <si>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</si>
  <si>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</si>
  <si>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</si>
  <si>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ФКВКБ</t>
  </si>
  <si>
    <t>0100000</t>
  </si>
  <si>
    <t>Шевченківська районна у місті Дніпрі рада, всього</t>
  </si>
  <si>
    <t>у тому числі: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</si>
  <si>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</si>
  <si>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</si>
  <si>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</si>
  <si>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</si>
  <si>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</si>
  <si>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</si>
  <si>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</si>
  <si>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</si>
  <si>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</si>
  <si>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</si>
  <si>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</si>
  <si>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</si>
  <si>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</si>
  <si>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</si>
  <si>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</si>
  <si>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</si>
  <si>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</si>
  <si>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</si>
  <si>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</si>
  <si>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</si>
  <si>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</si>
  <si>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</si>
  <si>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</si>
  <si>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</si>
  <si>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</si>
  <si>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</si>
  <si>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</si>
  <si>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</si>
  <si>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</si>
  <si>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</si>
  <si>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</si>
  <si>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</si>
  <si>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</si>
  <si>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</si>
  <si>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</si>
  <si>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</si>
  <si>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</si>
  <si>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</si>
  <si>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</si>
  <si>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</si>
  <si>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</si>
  <si>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</si>
  <si>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</si>
  <si>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</si>
  <si>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</si>
  <si>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</si>
  <si>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</si>
  <si>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</si>
  <si>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</si>
  <si>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</si>
  <si>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</si>
  <si>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</si>
  <si>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</si>
  <si>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</si>
  <si>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</si>
  <si>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</si>
  <si>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</si>
  <si>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</si>
  <si>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</si>
  <si>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</si>
  <si>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</si>
  <si>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</si>
  <si>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 xml:space="preserve">Програма сприяння громадянській активності розвитку територій на 2012-2021 роки </t>
  </si>
  <si>
    <t>Комплексна Програма щорічних масових заходів у Шевченківському у місті Дніпрі районі на 2019  рік</t>
  </si>
  <si>
    <t>Комплексна програма соціального захисту мешканців Шевченківського району на 2019-2020 роки</t>
  </si>
  <si>
    <t>Надання фінансової  підтримки громадським організаціям ветеранів і осіб з інвалідністю, діяльність яких має соціальну спрямованість</t>
  </si>
  <si>
    <t xml:space="preserve">Програма підтрики учасників антитерористичної операції та членів їх сімей м.Дніпра "Родина героя" на 2017-2021 роки;  Програма виконання доручень виборців депутатами Шевченківської районної у місті ради VII скликання на 2019 рік
                                                                                                                                   </t>
  </si>
  <si>
    <t>Розподіл витрат бюджету району у місті на реалізацію місцевих/регіональних програм у 2019 році</t>
  </si>
  <si>
    <t>Дата та номер документа, яким затверджено місцеву регіональну програму</t>
  </si>
  <si>
    <t>від 15.02.2017 № 18/18 (зі змінами)</t>
  </si>
  <si>
    <t>Усього</t>
  </si>
  <si>
    <t>у тому числі бюджет розвитку</t>
  </si>
  <si>
    <t>від 14.12.2017           № 4</t>
  </si>
  <si>
    <t>від 01.12.2016           № 22/16 (зі змінами)</t>
  </si>
  <si>
    <t>від 15.02.2017         № 18/18 (зі змінами)</t>
  </si>
  <si>
    <t>від 14.12.2017            № 8</t>
  </si>
  <si>
    <t>від 23.09.2015          № 6 (зі змінами)</t>
  </si>
  <si>
    <t>від 14.12.2017 № 9                               від 23.03.2017 № 5</t>
  </si>
  <si>
    <t>Код ТПКВКМБ</t>
  </si>
  <si>
    <t>Найменування  головного розпорядника коштів бюджету району у місті / відповідального виконавця, найменування  бюджетної програми / підпрограми згідно з Типовою програмною класифікацією видатків та кредитування місцевого бюджету</t>
  </si>
  <si>
    <t>від 20.12.2018 № 8</t>
  </si>
  <si>
    <t>від 20.12.2018 № 9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</si>
  <si>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</si>
  <si>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</si>
  <si>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</si>
  <si>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</si>
  <si>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Програма виконання доручень виборців депутатами Шевченківської районної у місті ради VII скликання на 2019 рік</t>
  </si>
  <si>
    <t>від 20.12.2018 № 4 (зі змінами)</t>
  </si>
  <si>
    <t>від 20.12.2018 № 5 (зі змінами)</t>
  </si>
  <si>
    <t>від 01.12.2016          № 22/16 (зі змінами)            від 20.12.2018 № 5 (зі змінами)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</si>
</sst>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191" fontId="8" fillId="0" borderId="18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041"/>
  <sheetViews>
    <sheetView tabSelected="1" view="pageBreakPreview" zoomScale="70" zoomScaleNormal="85" zoomScaleSheetLayoutView="70" zoomScalePageLayoutView="0" workbookViewId="0" topLeftCell="E24">
      <selection activeCell="L17" sqref="L17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2.25390625" style="1" customWidth="1"/>
    <col min="4" max="4" width="13.875" style="1" customWidth="1"/>
    <col min="5" max="5" width="72.875" style="1" customWidth="1"/>
    <col min="6" max="6" width="98.875" style="1" customWidth="1"/>
    <col min="7" max="8" width="18.875" style="1" customWidth="1"/>
    <col min="9" max="9" width="17.125" style="2" customWidth="1"/>
    <col min="10" max="11" width="16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6"/>
      <c r="C1" s="26"/>
      <c r="D1" s="26"/>
      <c r="E1" s="26"/>
      <c r="F1" s="26"/>
      <c r="G1" s="26"/>
      <c r="H1" s="26"/>
      <c r="I1" s="27"/>
      <c r="J1" s="80" t="s">
        <v>31</v>
      </c>
      <c r="K1" s="80"/>
    </row>
    <row r="2" spans="2:11" ht="15" customHeight="1">
      <c r="B2" s="26"/>
      <c r="C2" s="26"/>
      <c r="D2" s="26"/>
      <c r="E2" s="26"/>
      <c r="F2" s="26"/>
      <c r="G2" s="26"/>
      <c r="H2" s="26"/>
      <c r="I2" s="27"/>
      <c r="J2" s="81" t="s">
        <v>5</v>
      </c>
      <c r="K2" s="81"/>
    </row>
    <row r="3" spans="2:11" ht="14.25" customHeight="1">
      <c r="B3" s="26"/>
      <c r="C3" s="26"/>
      <c r="D3" s="26"/>
      <c r="E3" s="26"/>
      <c r="F3" s="26"/>
      <c r="G3" s="26"/>
      <c r="H3" s="26"/>
      <c r="I3" s="27"/>
      <c r="J3" s="80" t="s">
        <v>11</v>
      </c>
      <c r="K3" s="80"/>
    </row>
    <row r="4" spans="2:11" ht="15.75">
      <c r="B4" s="26"/>
      <c r="C4" s="26"/>
      <c r="D4" s="26"/>
      <c r="E4" s="26"/>
      <c r="F4" s="26"/>
      <c r="G4" s="26"/>
      <c r="H4" s="26"/>
      <c r="I4" s="27"/>
      <c r="J4" s="28"/>
      <c r="K4" s="28"/>
    </row>
    <row r="5" spans="2:11" ht="20.25" customHeight="1">
      <c r="B5" s="82" t="s">
        <v>87</v>
      </c>
      <c r="C5" s="82"/>
      <c r="D5" s="82"/>
      <c r="E5" s="82"/>
      <c r="F5" s="82"/>
      <c r="G5" s="82"/>
      <c r="H5" s="82"/>
      <c r="I5" s="82"/>
      <c r="J5" s="82"/>
      <c r="K5" s="82"/>
    </row>
    <row r="6" spans="2:11" ht="20.25" customHeight="1" thickBot="1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6.5" thickBot="1">
      <c r="B7" s="73" t="s">
        <v>15</v>
      </c>
      <c r="C7" s="73" t="s">
        <v>98</v>
      </c>
      <c r="D7" s="73" t="s">
        <v>16</v>
      </c>
      <c r="E7" s="73" t="s">
        <v>99</v>
      </c>
      <c r="F7" s="69" t="s">
        <v>4</v>
      </c>
      <c r="G7" s="69" t="s">
        <v>88</v>
      </c>
      <c r="H7" s="69" t="s">
        <v>90</v>
      </c>
      <c r="I7" s="69" t="s">
        <v>0</v>
      </c>
      <c r="J7" s="83" t="s">
        <v>1</v>
      </c>
      <c r="K7" s="84"/>
    </row>
    <row r="8" spans="1:11" ht="97.5" customHeight="1" thickBot="1">
      <c r="A8" s="17" t="s">
        <v>3</v>
      </c>
      <c r="B8" s="74"/>
      <c r="C8" s="74"/>
      <c r="D8" s="74"/>
      <c r="E8" s="74"/>
      <c r="F8" s="70"/>
      <c r="G8" s="70"/>
      <c r="H8" s="70"/>
      <c r="I8" s="70"/>
      <c r="J8" s="63" t="s">
        <v>90</v>
      </c>
      <c r="K8" s="23" t="s">
        <v>91</v>
      </c>
    </row>
    <row r="9" spans="1:11" ht="16.5" thickBot="1">
      <c r="A9" s="14"/>
      <c r="B9" s="32">
        <v>1</v>
      </c>
      <c r="C9" s="23">
        <v>2</v>
      </c>
      <c r="D9" s="23">
        <v>3</v>
      </c>
      <c r="E9" s="23">
        <v>4</v>
      </c>
      <c r="F9" s="32">
        <v>5</v>
      </c>
      <c r="G9" s="32">
        <v>6</v>
      </c>
      <c r="H9" s="32">
        <v>7</v>
      </c>
      <c r="I9" s="33">
        <v>8</v>
      </c>
      <c r="J9" s="33">
        <v>9</v>
      </c>
      <c r="K9" s="33">
        <v>10</v>
      </c>
    </row>
    <row r="10" spans="1:18" ht="21" customHeight="1" thickBot="1">
      <c r="A10" s="18"/>
      <c r="B10" s="38" t="s">
        <v>17</v>
      </c>
      <c r="C10" s="56"/>
      <c r="D10" s="56"/>
      <c r="E10" s="57" t="s">
        <v>18</v>
      </c>
      <c r="F10" s="34"/>
      <c r="G10" s="34"/>
      <c r="H10" s="35">
        <f>I10+J10</f>
        <v>1437187</v>
      </c>
      <c r="I10" s="35">
        <f>I12+I13+I14+I17+I15+I16</f>
        <v>1437187</v>
      </c>
      <c r="J10" s="35">
        <f>J17+J13</f>
        <v>0</v>
      </c>
      <c r="K10" s="35">
        <f>K17+K13</f>
        <v>0</v>
      </c>
      <c r="L10" s="12"/>
      <c r="M10" s="3"/>
      <c r="N10" s="3"/>
      <c r="O10" s="9"/>
      <c r="P10" s="9"/>
      <c r="Q10" s="9"/>
      <c r="R10" s="9"/>
    </row>
    <row r="11" spans="1:18" ht="15.75" customHeight="1" thickBot="1">
      <c r="A11" s="19"/>
      <c r="B11" s="36"/>
      <c r="C11" s="32"/>
      <c r="D11" s="32"/>
      <c r="E11" s="37" t="s">
        <v>30</v>
      </c>
      <c r="F11" s="34"/>
      <c r="G11" s="34"/>
      <c r="H11" s="34"/>
      <c r="I11" s="33"/>
      <c r="J11" s="33"/>
      <c r="K11" s="33"/>
      <c r="L11" s="9"/>
      <c r="M11" s="9"/>
      <c r="N11" s="9"/>
      <c r="O11" s="9"/>
      <c r="P11" s="9"/>
      <c r="Q11" s="9"/>
      <c r="R11" s="9"/>
    </row>
    <row r="12" spans="1:18" ht="48.75" customHeight="1" hidden="1" thickBot="1">
      <c r="A12" s="19"/>
      <c r="B12" s="21" t="s">
        <v>32</v>
      </c>
      <c r="C12" s="21" t="s">
        <v>33</v>
      </c>
      <c r="D12" s="21" t="s">
        <v>34</v>
      </c>
      <c r="E12" s="41" t="s">
        <v>35</v>
      </c>
      <c r="F12" s="40" t="s">
        <v>63</v>
      </c>
      <c r="G12" s="40"/>
      <c r="H12" s="40"/>
      <c r="I12" s="33"/>
      <c r="J12" s="33"/>
      <c r="K12" s="33"/>
      <c r="L12" s="9"/>
      <c r="M12" s="9"/>
      <c r="N12" s="9"/>
      <c r="O12" s="9"/>
      <c r="P12" s="9"/>
      <c r="Q12" s="9"/>
      <c r="R12" s="9"/>
    </row>
    <row r="13" spans="1:18" ht="35.25" customHeight="1" hidden="1" thickBot="1">
      <c r="A13" s="19"/>
      <c r="B13" s="21" t="s">
        <v>36</v>
      </c>
      <c r="C13" s="21" t="s">
        <v>37</v>
      </c>
      <c r="D13" s="21" t="s">
        <v>27</v>
      </c>
      <c r="E13" s="41" t="s">
        <v>38</v>
      </c>
      <c r="F13" s="40" t="s">
        <v>62</v>
      </c>
      <c r="G13" s="40"/>
      <c r="H13" s="40"/>
      <c r="I13" s="33"/>
      <c r="J13" s="33">
        <v>0</v>
      </c>
      <c r="K13" s="33"/>
      <c r="L13" s="9"/>
      <c r="M13" s="9"/>
      <c r="N13" s="9"/>
      <c r="O13" s="9"/>
      <c r="P13" s="9"/>
      <c r="Q13" s="9"/>
      <c r="R13" s="9"/>
    </row>
    <row r="14" spans="1:18" ht="64.5" customHeight="1" thickBot="1">
      <c r="A14" s="19"/>
      <c r="B14" s="21" t="s">
        <v>39</v>
      </c>
      <c r="C14" s="21" t="s">
        <v>40</v>
      </c>
      <c r="D14" s="21" t="s">
        <v>27</v>
      </c>
      <c r="E14" s="41" t="s">
        <v>23</v>
      </c>
      <c r="F14" s="40" t="s">
        <v>41</v>
      </c>
      <c r="G14" s="40" t="s">
        <v>97</v>
      </c>
      <c r="H14" s="42">
        <f>I14+J14</f>
        <v>100000</v>
      </c>
      <c r="I14" s="33">
        <v>100000</v>
      </c>
      <c r="J14" s="33">
        <v>0</v>
      </c>
      <c r="K14" s="33">
        <v>0</v>
      </c>
      <c r="L14" s="9"/>
      <c r="M14" s="9"/>
      <c r="N14" s="9"/>
      <c r="O14" s="9"/>
      <c r="P14" s="9"/>
      <c r="Q14" s="9"/>
      <c r="R14" s="9"/>
    </row>
    <row r="15" spans="1:18" ht="64.5" customHeight="1" thickBot="1">
      <c r="A15" s="19"/>
      <c r="B15" s="66" t="s">
        <v>102</v>
      </c>
      <c r="C15" s="66" t="s">
        <v>71</v>
      </c>
      <c r="D15" s="66" t="s">
        <v>10</v>
      </c>
      <c r="E15" s="61" t="s">
        <v>103</v>
      </c>
      <c r="F15" s="40" t="s">
        <v>84</v>
      </c>
      <c r="G15" s="65" t="s">
        <v>107</v>
      </c>
      <c r="H15" s="42">
        <f>I15+J15</f>
        <v>176005</v>
      </c>
      <c r="I15" s="33">
        <v>176005</v>
      </c>
      <c r="J15" s="33">
        <v>0</v>
      </c>
      <c r="K15" s="33">
        <v>0</v>
      </c>
      <c r="L15" s="9"/>
      <c r="M15" s="9"/>
      <c r="N15" s="9"/>
      <c r="O15" s="9"/>
      <c r="P15" s="9"/>
      <c r="Q15" s="9"/>
      <c r="R15" s="9"/>
    </row>
    <row r="16" spans="1:18" ht="64.5" customHeight="1" thickBot="1">
      <c r="A16" s="19"/>
      <c r="B16" s="66" t="s">
        <v>104</v>
      </c>
      <c r="C16" s="66" t="s">
        <v>75</v>
      </c>
      <c r="D16" s="66" t="s">
        <v>8</v>
      </c>
      <c r="E16" s="61" t="s">
        <v>105</v>
      </c>
      <c r="F16" s="40" t="s">
        <v>106</v>
      </c>
      <c r="G16" s="40" t="s">
        <v>108</v>
      </c>
      <c r="H16" s="42">
        <f>I16+J16</f>
        <v>988000</v>
      </c>
      <c r="I16" s="33">
        <v>988000</v>
      </c>
      <c r="J16" s="33">
        <v>0</v>
      </c>
      <c r="K16" s="33">
        <v>0</v>
      </c>
      <c r="L16" s="9"/>
      <c r="M16" s="9"/>
      <c r="N16" s="9"/>
      <c r="O16" s="9"/>
      <c r="P16" s="9"/>
      <c r="Q16" s="9"/>
      <c r="R16" s="9"/>
    </row>
    <row r="17" spans="1:18" ht="36.75" customHeight="1" thickBot="1">
      <c r="A17" s="19"/>
      <c r="B17" s="75" t="s">
        <v>66</v>
      </c>
      <c r="C17" s="75" t="s">
        <v>67</v>
      </c>
      <c r="D17" s="75" t="s">
        <v>24</v>
      </c>
      <c r="E17" s="67" t="s">
        <v>42</v>
      </c>
      <c r="F17" s="40" t="s">
        <v>83</v>
      </c>
      <c r="G17" s="65" t="s">
        <v>100</v>
      </c>
      <c r="H17" s="42">
        <f>I17+J17</f>
        <v>173182</v>
      </c>
      <c r="I17" s="33">
        <f>173182-30000+30000</f>
        <v>173182</v>
      </c>
      <c r="J17" s="33">
        <v>0</v>
      </c>
      <c r="K17" s="33">
        <v>0</v>
      </c>
      <c r="L17" s="9"/>
      <c r="M17" s="9"/>
      <c r="N17" s="9"/>
      <c r="O17" s="9"/>
      <c r="P17" s="9"/>
      <c r="Q17" s="9"/>
      <c r="R17" s="9"/>
    </row>
    <row r="18" spans="1:18" ht="36" customHeight="1" thickBot="1">
      <c r="A18" s="19"/>
      <c r="B18" s="76"/>
      <c r="C18" s="76"/>
      <c r="D18" s="79"/>
      <c r="E18" s="41" t="s">
        <v>46</v>
      </c>
      <c r="F18" s="40" t="s">
        <v>83</v>
      </c>
      <c r="G18" s="65" t="s">
        <v>101</v>
      </c>
      <c r="H18" s="42">
        <f>I18+J18</f>
        <v>30000</v>
      </c>
      <c r="I18" s="33">
        <v>30000</v>
      </c>
      <c r="J18" s="33">
        <v>0</v>
      </c>
      <c r="K18" s="33">
        <v>0</v>
      </c>
      <c r="L18" s="9"/>
      <c r="M18" s="9"/>
      <c r="N18" s="9"/>
      <c r="O18" s="9"/>
      <c r="P18" s="9"/>
      <c r="Q18" s="9"/>
      <c r="R18" s="9"/>
    </row>
    <row r="19" spans="1:18" ht="0.75" customHeight="1" hidden="1" thickBot="1">
      <c r="A19" s="19"/>
      <c r="B19" s="21"/>
      <c r="C19" s="21"/>
      <c r="D19" s="21"/>
      <c r="E19" s="68" t="s">
        <v>46</v>
      </c>
      <c r="F19" s="40" t="s">
        <v>82</v>
      </c>
      <c r="G19" s="40"/>
      <c r="H19" s="40"/>
      <c r="I19" s="33"/>
      <c r="J19" s="33"/>
      <c r="K19" s="33"/>
      <c r="L19" s="9"/>
      <c r="M19" s="9"/>
      <c r="N19" s="9"/>
      <c r="O19" s="9"/>
      <c r="P19" s="9"/>
      <c r="Q19" s="9"/>
      <c r="R19" s="9"/>
    </row>
    <row r="20" spans="1:18" ht="33" customHeight="1" thickBot="1">
      <c r="A20" s="20"/>
      <c r="B20" s="38" t="s">
        <v>43</v>
      </c>
      <c r="C20" s="58"/>
      <c r="D20" s="59"/>
      <c r="E20" s="48" t="s">
        <v>61</v>
      </c>
      <c r="F20" s="40"/>
      <c r="G20" s="40"/>
      <c r="H20" s="35">
        <f>H22+H24+H25+H26+H28+H23</f>
        <v>3219863</v>
      </c>
      <c r="I20" s="35">
        <f>I22+I24+I25+I26+I28+I23</f>
        <v>3219863</v>
      </c>
      <c r="J20" s="35">
        <f>J22+J24+J25+J26+J28+J23</f>
        <v>0</v>
      </c>
      <c r="K20" s="35">
        <f>K22+K24+K25+K26+K28+K23</f>
        <v>0</v>
      </c>
      <c r="L20" s="13"/>
      <c r="M20" s="13"/>
      <c r="N20" s="13"/>
      <c r="O20" s="13"/>
      <c r="P20" s="13"/>
      <c r="Q20" s="13"/>
      <c r="R20" s="13"/>
    </row>
    <row r="21" spans="1:18" ht="15.75" customHeight="1" thickBot="1">
      <c r="A21" s="20"/>
      <c r="B21" s="36"/>
      <c r="C21" s="22"/>
      <c r="D21" s="39"/>
      <c r="E21" s="41" t="s">
        <v>19</v>
      </c>
      <c r="F21" s="40"/>
      <c r="G21" s="40"/>
      <c r="H21" s="40"/>
      <c r="I21" s="35"/>
      <c r="J21" s="35"/>
      <c r="K21" s="35"/>
      <c r="L21" s="13"/>
      <c r="M21" s="13"/>
      <c r="N21" s="13"/>
      <c r="O21" s="13"/>
      <c r="P21" s="13"/>
      <c r="Q21" s="13"/>
      <c r="R21" s="13"/>
    </row>
    <row r="22" spans="1:18" ht="54" customHeight="1" hidden="1" thickBot="1">
      <c r="A22" s="20"/>
      <c r="B22" s="75" t="s">
        <v>44</v>
      </c>
      <c r="C22" s="75" t="s">
        <v>20</v>
      </c>
      <c r="D22" s="75" t="s">
        <v>21</v>
      </c>
      <c r="E22" s="77" t="s">
        <v>45</v>
      </c>
      <c r="F22" s="40" t="s">
        <v>62</v>
      </c>
      <c r="G22" s="40"/>
      <c r="H22" s="40"/>
      <c r="I22" s="33"/>
      <c r="J22" s="42">
        <v>0</v>
      </c>
      <c r="K22" s="42"/>
      <c r="L22" s="13"/>
      <c r="M22" s="13"/>
      <c r="N22" s="13"/>
      <c r="O22" s="13"/>
      <c r="P22" s="13"/>
      <c r="Q22" s="13"/>
      <c r="R22" s="13"/>
    </row>
    <row r="23" spans="1:18" ht="54" customHeight="1" hidden="1" thickBot="1">
      <c r="A23" s="20"/>
      <c r="B23" s="76"/>
      <c r="C23" s="76"/>
      <c r="D23" s="76"/>
      <c r="E23" s="78"/>
      <c r="F23" s="40" t="s">
        <v>81</v>
      </c>
      <c r="G23" s="40"/>
      <c r="H23" s="40"/>
      <c r="I23" s="33"/>
      <c r="J23" s="42">
        <v>0</v>
      </c>
      <c r="K23" s="42"/>
      <c r="L23" s="13"/>
      <c r="M23" s="13"/>
      <c r="N23" s="13"/>
      <c r="O23" s="13"/>
      <c r="P23" s="13"/>
      <c r="Q23" s="13"/>
      <c r="R23" s="13"/>
    </row>
    <row r="24" spans="1:18" ht="77.25" customHeight="1" thickBot="1">
      <c r="A24" s="20"/>
      <c r="B24" s="21" t="s">
        <v>64</v>
      </c>
      <c r="C24" s="21" t="s">
        <v>65</v>
      </c>
      <c r="D24" s="21" t="s">
        <v>9</v>
      </c>
      <c r="E24" s="61" t="s">
        <v>68</v>
      </c>
      <c r="F24" s="40" t="s">
        <v>84</v>
      </c>
      <c r="G24" s="65" t="s">
        <v>107</v>
      </c>
      <c r="H24" s="42">
        <f aca="true" t="shared" si="0" ref="H24:H29">I24+J24</f>
        <v>299068</v>
      </c>
      <c r="I24" s="33">
        <v>299068</v>
      </c>
      <c r="J24" s="42">
        <v>0</v>
      </c>
      <c r="K24" s="42">
        <v>0</v>
      </c>
      <c r="L24" s="13"/>
      <c r="M24" s="13"/>
      <c r="N24" s="13"/>
      <c r="O24" s="13"/>
      <c r="P24" s="13"/>
      <c r="Q24" s="13"/>
      <c r="R24" s="13"/>
    </row>
    <row r="25" spans="1:18" ht="37.5" customHeight="1" thickBot="1">
      <c r="A25" s="20"/>
      <c r="B25" s="21" t="s">
        <v>70</v>
      </c>
      <c r="C25" s="21" t="s">
        <v>71</v>
      </c>
      <c r="D25" s="21" t="s">
        <v>10</v>
      </c>
      <c r="E25" s="41" t="s">
        <v>85</v>
      </c>
      <c r="F25" s="40" t="s">
        <v>84</v>
      </c>
      <c r="G25" s="65" t="s">
        <v>107</v>
      </c>
      <c r="H25" s="42">
        <f t="shared" si="0"/>
        <v>15274</v>
      </c>
      <c r="I25" s="33">
        <f>191279-176005</f>
        <v>15274</v>
      </c>
      <c r="J25" s="42">
        <v>0</v>
      </c>
      <c r="K25" s="42">
        <v>0</v>
      </c>
      <c r="L25" s="13"/>
      <c r="M25" s="13"/>
      <c r="N25" s="13"/>
      <c r="O25" s="13"/>
      <c r="P25" s="13"/>
      <c r="Q25" s="13"/>
      <c r="R25" s="13"/>
    </row>
    <row r="26" spans="1:18" ht="54.75" customHeight="1" thickBot="1">
      <c r="A26" s="20"/>
      <c r="B26" s="72" t="s">
        <v>72</v>
      </c>
      <c r="C26" s="72" t="s">
        <v>73</v>
      </c>
      <c r="D26" s="22" t="s">
        <v>12</v>
      </c>
      <c r="E26" s="41" t="s">
        <v>13</v>
      </c>
      <c r="F26" s="40" t="s">
        <v>47</v>
      </c>
      <c r="G26" s="23" t="s">
        <v>89</v>
      </c>
      <c r="H26" s="42">
        <f t="shared" si="0"/>
        <v>105895</v>
      </c>
      <c r="I26" s="42">
        <v>105895</v>
      </c>
      <c r="J26" s="42">
        <f>J27</f>
        <v>0</v>
      </c>
      <c r="K26" s="42">
        <v>0</v>
      </c>
      <c r="L26" s="13"/>
      <c r="M26" s="13"/>
      <c r="N26" s="13"/>
      <c r="O26" s="13"/>
      <c r="P26" s="13"/>
      <c r="Q26" s="13"/>
      <c r="R26" s="13"/>
    </row>
    <row r="27" spans="1:18" ht="57.75" customHeight="1" thickBot="1">
      <c r="A27" s="20"/>
      <c r="B27" s="72"/>
      <c r="C27" s="72"/>
      <c r="D27" s="47"/>
      <c r="E27" s="41" t="s">
        <v>46</v>
      </c>
      <c r="F27" s="40" t="s">
        <v>47</v>
      </c>
      <c r="G27" s="23" t="s">
        <v>94</v>
      </c>
      <c r="H27" s="42">
        <f t="shared" si="0"/>
        <v>105895</v>
      </c>
      <c r="I27" s="42">
        <v>105895</v>
      </c>
      <c r="J27" s="42">
        <v>0</v>
      </c>
      <c r="K27" s="42">
        <v>0</v>
      </c>
      <c r="L27" s="13"/>
      <c r="M27" s="13"/>
      <c r="N27" s="13"/>
      <c r="O27" s="13"/>
      <c r="P27" s="13"/>
      <c r="Q27" s="13"/>
      <c r="R27" s="13"/>
    </row>
    <row r="28" spans="1:18" ht="86.25" customHeight="1" thickBot="1">
      <c r="A28" s="20"/>
      <c r="B28" s="71" t="s">
        <v>74</v>
      </c>
      <c r="C28" s="71" t="s">
        <v>75</v>
      </c>
      <c r="D28" s="21" t="s">
        <v>8</v>
      </c>
      <c r="E28" s="61" t="s">
        <v>105</v>
      </c>
      <c r="F28" s="60" t="s">
        <v>86</v>
      </c>
      <c r="G28" s="23" t="s">
        <v>109</v>
      </c>
      <c r="H28" s="42">
        <f t="shared" si="0"/>
        <v>2799626</v>
      </c>
      <c r="I28" s="42">
        <f>3787626-988000</f>
        <v>2799626</v>
      </c>
      <c r="J28" s="42">
        <v>0</v>
      </c>
      <c r="K28" s="42">
        <v>0</v>
      </c>
      <c r="L28" s="13"/>
      <c r="M28" s="13"/>
      <c r="N28" s="13"/>
      <c r="O28" s="13"/>
      <c r="P28" s="13"/>
      <c r="Q28" s="13"/>
      <c r="R28" s="13"/>
    </row>
    <row r="29" spans="1:18" ht="49.5" customHeight="1" thickBot="1">
      <c r="A29" s="20"/>
      <c r="B29" s="71"/>
      <c r="C29" s="71"/>
      <c r="D29" s="39"/>
      <c r="E29" s="41" t="s">
        <v>7</v>
      </c>
      <c r="F29" s="60" t="s">
        <v>48</v>
      </c>
      <c r="G29" s="64" t="s">
        <v>93</v>
      </c>
      <c r="H29" s="42">
        <f t="shared" si="0"/>
        <v>2729626</v>
      </c>
      <c r="I29" s="42">
        <v>2729626</v>
      </c>
      <c r="J29" s="42">
        <v>0</v>
      </c>
      <c r="K29" s="42">
        <v>0</v>
      </c>
      <c r="L29" s="13"/>
      <c r="M29" s="13"/>
      <c r="N29" s="13"/>
      <c r="O29" s="13"/>
      <c r="P29" s="13"/>
      <c r="Q29" s="13"/>
      <c r="R29" s="13"/>
    </row>
    <row r="30" spans="1:18" ht="34.5" customHeight="1" thickBot="1">
      <c r="A30" s="20"/>
      <c r="B30" s="43" t="s">
        <v>60</v>
      </c>
      <c r="C30" s="44"/>
      <c r="D30" s="39"/>
      <c r="E30" s="48" t="s">
        <v>25</v>
      </c>
      <c r="F30" s="45"/>
      <c r="G30" s="45"/>
      <c r="H30" s="46">
        <f>H33+H32</f>
        <v>23200</v>
      </c>
      <c r="I30" s="46">
        <f>I33+I32</f>
        <v>23200</v>
      </c>
      <c r="J30" s="46">
        <f>J33+J32</f>
        <v>0</v>
      </c>
      <c r="K30" s="46">
        <f>K33+K32</f>
        <v>0</v>
      </c>
      <c r="L30" s="13"/>
      <c r="M30" s="13"/>
      <c r="N30" s="13"/>
      <c r="O30" s="13"/>
      <c r="P30" s="13"/>
      <c r="Q30" s="13"/>
      <c r="R30" s="13"/>
    </row>
    <row r="31" spans="1:18" ht="17.25" customHeight="1" thickBot="1">
      <c r="A31" s="20"/>
      <c r="B31" s="30"/>
      <c r="C31" s="44"/>
      <c r="D31" s="39"/>
      <c r="E31" s="41" t="s">
        <v>19</v>
      </c>
      <c r="F31" s="45"/>
      <c r="G31" s="45"/>
      <c r="H31" s="45"/>
      <c r="I31" s="46"/>
      <c r="J31" s="46"/>
      <c r="K31" s="46"/>
      <c r="L31" s="13"/>
      <c r="M31" s="13"/>
      <c r="N31" s="13"/>
      <c r="O31" s="13"/>
      <c r="P31" s="13"/>
      <c r="Q31" s="13"/>
      <c r="R31" s="13"/>
    </row>
    <row r="32" spans="1:18" ht="63" customHeight="1" hidden="1" thickBot="1">
      <c r="A32" s="20"/>
      <c r="B32" s="21" t="s">
        <v>79</v>
      </c>
      <c r="C32" s="44" t="s">
        <v>76</v>
      </c>
      <c r="D32" s="39" t="s">
        <v>77</v>
      </c>
      <c r="E32" s="61" t="s">
        <v>80</v>
      </c>
      <c r="F32" s="61" t="s">
        <v>78</v>
      </c>
      <c r="G32" s="61"/>
      <c r="H32" s="61"/>
      <c r="I32" s="42"/>
      <c r="J32" s="46">
        <v>0</v>
      </c>
      <c r="K32" s="46"/>
      <c r="L32" s="13"/>
      <c r="M32" s="13"/>
      <c r="N32" s="13"/>
      <c r="O32" s="13"/>
      <c r="P32" s="13"/>
      <c r="Q32" s="13"/>
      <c r="R32" s="13"/>
    </row>
    <row r="33" spans="1:18" ht="50.25" customHeight="1" thickBot="1">
      <c r="A33" s="20"/>
      <c r="B33" s="21" t="s">
        <v>49</v>
      </c>
      <c r="C33" s="21" t="s">
        <v>26</v>
      </c>
      <c r="D33" s="21" t="s">
        <v>27</v>
      </c>
      <c r="E33" s="41" t="s">
        <v>28</v>
      </c>
      <c r="F33" s="40" t="s">
        <v>29</v>
      </c>
      <c r="G33" s="40" t="s">
        <v>96</v>
      </c>
      <c r="H33" s="42">
        <f>I33+J33</f>
        <v>23200</v>
      </c>
      <c r="I33" s="33">
        <v>23200</v>
      </c>
      <c r="J33" s="42">
        <v>0</v>
      </c>
      <c r="K33" s="42">
        <v>0</v>
      </c>
      <c r="L33" s="13"/>
      <c r="M33" s="13"/>
      <c r="N33" s="13"/>
      <c r="O33" s="13"/>
      <c r="P33" s="13"/>
      <c r="Q33" s="13"/>
      <c r="R33" s="13"/>
    </row>
    <row r="34" spans="1:18" ht="36" customHeight="1" thickBot="1">
      <c r="A34" s="20"/>
      <c r="B34" s="31">
        <v>1200000</v>
      </c>
      <c r="C34" s="38"/>
      <c r="D34" s="38"/>
      <c r="E34" s="48" t="s">
        <v>59</v>
      </c>
      <c r="F34" s="40"/>
      <c r="G34" s="40"/>
      <c r="H34" s="46">
        <f>H36+H38</f>
        <v>3268402</v>
      </c>
      <c r="I34" s="46">
        <f>I36+I38</f>
        <v>3250000</v>
      </c>
      <c r="J34" s="46">
        <f>J37+J36+J38</f>
        <v>18402</v>
      </c>
      <c r="K34" s="46">
        <f>K37+K36+K38</f>
        <v>0</v>
      </c>
      <c r="L34" s="13"/>
      <c r="M34" s="13"/>
      <c r="N34" s="13"/>
      <c r="O34" s="13"/>
      <c r="P34" s="13"/>
      <c r="Q34" s="13"/>
      <c r="R34" s="13"/>
    </row>
    <row r="35" spans="1:18" ht="18" customHeight="1" thickBot="1">
      <c r="A35" s="20"/>
      <c r="B35" s="23"/>
      <c r="C35" s="21"/>
      <c r="D35" s="21"/>
      <c r="E35" s="41" t="s">
        <v>19</v>
      </c>
      <c r="F35" s="40"/>
      <c r="G35" s="40"/>
      <c r="H35" s="40"/>
      <c r="I35" s="46"/>
      <c r="J35" s="46"/>
      <c r="K35" s="46"/>
      <c r="L35" s="13"/>
      <c r="M35" s="13"/>
      <c r="N35" s="13"/>
      <c r="O35" s="13"/>
      <c r="P35" s="13"/>
      <c r="Q35" s="13"/>
      <c r="R35" s="13"/>
    </row>
    <row r="36" spans="1:18" ht="36" customHeight="1" thickBot="1">
      <c r="A36" s="20"/>
      <c r="B36" s="21" t="s">
        <v>50</v>
      </c>
      <c r="C36" s="21" t="s">
        <v>51</v>
      </c>
      <c r="D36" s="21" t="s">
        <v>6</v>
      </c>
      <c r="E36" s="41" t="s">
        <v>52</v>
      </c>
      <c r="F36" s="40" t="s">
        <v>54</v>
      </c>
      <c r="G36" s="40" t="s">
        <v>95</v>
      </c>
      <c r="H36" s="42">
        <f>I36+J36</f>
        <v>3218402</v>
      </c>
      <c r="I36" s="33">
        <f>2700000+574717-74717</f>
        <v>3200000</v>
      </c>
      <c r="J36" s="42">
        <v>18402</v>
      </c>
      <c r="K36" s="42">
        <v>0</v>
      </c>
      <c r="L36" s="13"/>
      <c r="M36" s="13"/>
      <c r="N36" s="13"/>
      <c r="O36" s="13"/>
      <c r="P36" s="13"/>
      <c r="Q36" s="13"/>
      <c r="R36" s="13"/>
    </row>
    <row r="37" spans="1:18" ht="18.75" customHeight="1" hidden="1" thickBot="1">
      <c r="A37" s="20"/>
      <c r="B37" s="21"/>
      <c r="C37" s="21"/>
      <c r="D37" s="21"/>
      <c r="E37" s="41" t="s">
        <v>53</v>
      </c>
      <c r="F37" s="40" t="s">
        <v>54</v>
      </c>
      <c r="G37" s="40"/>
      <c r="H37" s="42">
        <f>I37+J37</f>
        <v>0</v>
      </c>
      <c r="I37" s="33"/>
      <c r="J37" s="42"/>
      <c r="K37" s="42"/>
      <c r="L37" s="13"/>
      <c r="M37" s="13"/>
      <c r="N37" s="13"/>
      <c r="O37" s="13"/>
      <c r="P37" s="13"/>
      <c r="Q37" s="13"/>
      <c r="R37" s="13"/>
    </row>
    <row r="38" spans="1:18" ht="32.25" customHeight="1" thickBot="1">
      <c r="A38" s="20"/>
      <c r="B38" s="21" t="s">
        <v>55</v>
      </c>
      <c r="C38" s="21" t="s">
        <v>2</v>
      </c>
      <c r="D38" s="21" t="s">
        <v>56</v>
      </c>
      <c r="E38" s="41" t="s">
        <v>57</v>
      </c>
      <c r="F38" s="40" t="s">
        <v>58</v>
      </c>
      <c r="G38" s="40" t="s">
        <v>92</v>
      </c>
      <c r="H38" s="42">
        <f>I38+J38</f>
        <v>50000</v>
      </c>
      <c r="I38" s="33">
        <v>50000</v>
      </c>
      <c r="J38" s="42">
        <v>0</v>
      </c>
      <c r="K38" s="42">
        <v>0</v>
      </c>
      <c r="L38" s="13"/>
      <c r="M38" s="13"/>
      <c r="N38" s="13"/>
      <c r="O38" s="13"/>
      <c r="P38" s="13"/>
      <c r="Q38" s="13"/>
      <c r="R38" s="13"/>
    </row>
    <row r="39" spans="1:11" s="25" customFormat="1" ht="17.25" customHeight="1" thickBot="1">
      <c r="A39" s="24"/>
      <c r="B39" s="36"/>
      <c r="C39" s="43"/>
      <c r="D39" s="38"/>
      <c r="E39" s="48" t="s">
        <v>14</v>
      </c>
      <c r="F39" s="49"/>
      <c r="G39" s="49"/>
      <c r="H39" s="46">
        <f>I39+J39</f>
        <v>7948652</v>
      </c>
      <c r="I39" s="46">
        <f>I10+I20+I30+I34</f>
        <v>7930250</v>
      </c>
      <c r="J39" s="46">
        <f>J10+J20+J30+J34</f>
        <v>18402</v>
      </c>
      <c r="K39" s="46">
        <v>0</v>
      </c>
    </row>
    <row r="40" spans="2:18" ht="15.75">
      <c r="B40" s="26"/>
      <c r="C40" s="50"/>
      <c r="D40" s="26"/>
      <c r="E40" s="26"/>
      <c r="F40" s="26"/>
      <c r="G40" s="26"/>
      <c r="H40" s="26"/>
      <c r="I40" s="51"/>
      <c r="J40" s="52"/>
      <c r="K40" s="52"/>
      <c r="L40" s="13"/>
      <c r="M40" s="13"/>
      <c r="N40" s="13"/>
      <c r="O40" s="13"/>
      <c r="P40" s="13"/>
      <c r="Q40" s="13"/>
      <c r="R40" s="13"/>
    </row>
    <row r="41" spans="2:18" ht="15.75">
      <c r="B41" s="26"/>
      <c r="C41" s="50"/>
      <c r="D41" s="53"/>
      <c r="E41" s="26"/>
      <c r="F41" s="54"/>
      <c r="G41" s="54"/>
      <c r="H41" s="54"/>
      <c r="I41" s="55"/>
      <c r="J41" s="29"/>
      <c r="K41" s="29"/>
      <c r="L41" s="13"/>
      <c r="M41" s="13"/>
      <c r="N41" s="13"/>
      <c r="O41" s="13"/>
      <c r="P41" s="13"/>
      <c r="Q41" s="13"/>
      <c r="R41" s="13"/>
    </row>
    <row r="42" spans="3:18" ht="15.75">
      <c r="C42" s="15"/>
      <c r="E42" s="5"/>
      <c r="F42" s="6"/>
      <c r="G42" s="6"/>
      <c r="H42" s="6"/>
      <c r="I42" s="7"/>
      <c r="J42" s="8"/>
      <c r="K42" s="8"/>
      <c r="L42" s="13"/>
      <c r="M42" s="13"/>
      <c r="N42" s="13"/>
      <c r="O42" s="13"/>
      <c r="P42" s="13"/>
      <c r="Q42" s="13"/>
      <c r="R42" s="13"/>
    </row>
    <row r="43" spans="3:18" ht="15.75">
      <c r="C43" s="15"/>
      <c r="D43" s="53" t="s">
        <v>22</v>
      </c>
      <c r="E43" s="26"/>
      <c r="F43" s="54"/>
      <c r="G43" s="54"/>
      <c r="H43" s="54"/>
      <c r="I43" s="55"/>
      <c r="J43" s="29" t="s">
        <v>69</v>
      </c>
      <c r="K43" s="29"/>
      <c r="L43" s="13"/>
      <c r="M43" s="13"/>
      <c r="N43" s="13"/>
      <c r="O43" s="13"/>
      <c r="P43" s="13"/>
      <c r="Q43" s="13"/>
      <c r="R43" s="13"/>
    </row>
    <row r="44" spans="3:18" ht="12.75">
      <c r="C44" s="15"/>
      <c r="E44" s="6"/>
      <c r="F44" s="6"/>
      <c r="G44" s="6"/>
      <c r="H44" s="6"/>
      <c r="I44" s="7"/>
      <c r="J44" s="8"/>
      <c r="K44" s="8"/>
      <c r="L44" s="13"/>
      <c r="M44" s="13"/>
      <c r="N44" s="13"/>
      <c r="O44" s="13"/>
      <c r="P44" s="13"/>
      <c r="Q44" s="13"/>
      <c r="R44" s="13"/>
    </row>
    <row r="45" spans="3:18" ht="12.75">
      <c r="C45" s="15"/>
      <c r="J45" s="2"/>
      <c r="K45" s="2"/>
      <c r="L45" s="13"/>
      <c r="M45" s="13"/>
      <c r="N45" s="13"/>
      <c r="O45" s="13"/>
      <c r="P45" s="13"/>
      <c r="Q45" s="13"/>
      <c r="R45" s="13"/>
    </row>
    <row r="46" spans="3:18" s="11" customFormat="1" ht="14.25">
      <c r="C46" s="16"/>
      <c r="E46" s="9"/>
      <c r="F46" s="9"/>
      <c r="G46" s="9"/>
      <c r="H46" s="9"/>
      <c r="I46" s="10"/>
      <c r="J46" s="10"/>
      <c r="K46" s="10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3:18" ht="12.75">
      <c r="C81" s="15"/>
      <c r="L81" s="13"/>
      <c r="M81" s="13"/>
      <c r="N81" s="13"/>
      <c r="O81" s="13"/>
      <c r="P81" s="13"/>
      <c r="Q81" s="13"/>
      <c r="R81" s="13"/>
    </row>
    <row r="82" spans="3:18" ht="12.75">
      <c r="C82" s="15"/>
      <c r="L82" s="13"/>
      <c r="M82" s="13"/>
      <c r="N82" s="13"/>
      <c r="O82" s="13"/>
      <c r="P82" s="13"/>
      <c r="Q82" s="13"/>
      <c r="R82" s="13"/>
    </row>
    <row r="83" spans="3:18" ht="12.75">
      <c r="C83" s="15"/>
      <c r="L83" s="13"/>
      <c r="M83" s="13"/>
      <c r="N83" s="13"/>
      <c r="O83" s="13"/>
      <c r="P83" s="13"/>
      <c r="Q83" s="13"/>
      <c r="R83" s="13"/>
    </row>
    <row r="84" spans="3:18" ht="12.75">
      <c r="C84" s="15"/>
      <c r="L84" s="13"/>
      <c r="M84" s="13"/>
      <c r="N84" s="13"/>
      <c r="O84" s="13"/>
      <c r="P84" s="13"/>
      <c r="Q84" s="13"/>
      <c r="R84" s="13"/>
    </row>
    <row r="85" spans="3:18" ht="12.75">
      <c r="C85" s="15"/>
      <c r="L85" s="13"/>
      <c r="M85" s="13"/>
      <c r="N85" s="13"/>
      <c r="O85" s="13"/>
      <c r="P85" s="13"/>
      <c r="Q85" s="13"/>
      <c r="R85" s="13"/>
    </row>
    <row r="86" spans="3:18" ht="12.75">
      <c r="C86" s="15"/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115" spans="12:18" ht="12.75">
      <c r="L115" s="13"/>
      <c r="M115" s="13"/>
      <c r="N115" s="13"/>
      <c r="O115" s="13"/>
      <c r="P115" s="13"/>
      <c r="Q115" s="13"/>
      <c r="R115" s="13"/>
    </row>
    <row r="116" spans="12:18" ht="12.75">
      <c r="L116" s="13"/>
      <c r="M116" s="13"/>
      <c r="N116" s="13"/>
      <c r="O116" s="13"/>
      <c r="P116" s="13"/>
      <c r="Q116" s="13"/>
      <c r="R116" s="13"/>
    </row>
    <row r="117" spans="12:18" ht="12.75">
      <c r="L117" s="13"/>
      <c r="M117" s="13"/>
      <c r="N117" s="13"/>
      <c r="O117" s="13"/>
      <c r="P117" s="13"/>
      <c r="Q117" s="13"/>
      <c r="R117" s="13"/>
    </row>
    <row r="118" spans="12:18" ht="12.75">
      <c r="L118" s="13"/>
      <c r="M118" s="13"/>
      <c r="N118" s="13"/>
      <c r="O118" s="13"/>
      <c r="P118" s="13"/>
      <c r="Q118" s="13"/>
      <c r="R118" s="13"/>
    </row>
    <row r="119" spans="12:18" ht="12.75">
      <c r="L119" s="13"/>
      <c r="M119" s="13"/>
      <c r="N119" s="13"/>
      <c r="O119" s="13"/>
      <c r="P119" s="13"/>
      <c r="Q119" s="13"/>
      <c r="R119" s="13"/>
    </row>
    <row r="120" spans="12:18" ht="12.75">
      <c r="L120" s="13"/>
      <c r="M120" s="13"/>
      <c r="N120" s="13"/>
      <c r="O120" s="13"/>
      <c r="P120" s="13"/>
      <c r="Q120" s="13"/>
      <c r="R120" s="13"/>
    </row>
    <row r="65041" ht="12.75">
      <c r="I65041" s="2" t="s">
        <v>2</v>
      </c>
    </row>
  </sheetData>
  <sheetProtection selectLockedCells="1" selectUnlockedCells="1"/>
  <mergeCells count="24">
    <mergeCell ref="C26:C27"/>
    <mergeCell ref="B5:K5"/>
    <mergeCell ref="E7:E8"/>
    <mergeCell ref="C7:C8"/>
    <mergeCell ref="B7:B8"/>
    <mergeCell ref="B17:B18"/>
    <mergeCell ref="J7:K7"/>
    <mergeCell ref="D22:D23"/>
    <mergeCell ref="C17:C18"/>
    <mergeCell ref="D17:D18"/>
    <mergeCell ref="C22:C23"/>
    <mergeCell ref="J1:K1"/>
    <mergeCell ref="J2:K2"/>
    <mergeCell ref="J3:K3"/>
    <mergeCell ref="F7:F8"/>
    <mergeCell ref="G7:G8"/>
    <mergeCell ref="H7:H8"/>
    <mergeCell ref="I7:I8"/>
    <mergeCell ref="B28:B29"/>
    <mergeCell ref="C28:C29"/>
    <mergeCell ref="B26:B27"/>
    <mergeCell ref="D7:D8"/>
    <mergeCell ref="B22:B23"/>
    <mergeCell ref="E22:E23"/>
  </mergeCells>
  <printOptions/>
  <pageMargins left="1.1811023622047245" right="0.3937007874015748" top="0.7874015748031497" bottom="0.3937007874015748" header="0.1968503937007874" footer="0.196850393700787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2019-02-05T10:55:32Z</cp:lastPrinted>
  <dcterms:created xsi:type="dcterms:W3CDTF">2005-03-31T07:51:10Z</dcterms:created>
  <dcterms:modified xsi:type="dcterms:W3CDTF">2019-02-05T13:10:02Z</dcterms:modified>
  <cp:category/>
  <cp:version/>
  <cp:contentType/>
  <cp:contentStatus/>
</cp:coreProperties>
</file>