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вик. 2018" sheetId="1" state="visible" r:id="rId2"/>
  </sheets>
  <definedNames>
    <definedName function="false" hidden="false" localSheetId="0" name="_xlnm.Print_Area" vbProcedure="false">'вик. 2018'!$A$1:$I$143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<sst xmlns="http://schemas.openxmlformats.org/spreadsheetml/2006/main" count="154" uniqueCount="140">
  <si>
    <t>Додаток  1</t>
  </si>
  <si>
    <t>до рішення виконкому районної у місті  ради</t>
  </si>
  <si>
    <t>Від 12.02.2019  № 38</t>
  </si>
  <si>
    <t>Звіт про виконання бюджету району у місті по доходах за 2018 рік</t>
  </si>
  <si>
    <t>у розрізі дохідних джерел</t>
  </si>
  <si>
    <t>(грн.)</t>
  </si>
  <si>
    <t>Код</t>
  </si>
  <si>
    <t>План по бюджету</t>
  </si>
  <si>
    <t>Уточнений</t>
  </si>
  <si>
    <t>Виконано</t>
  </si>
  <si>
    <t>                       % виконання </t>
  </si>
  <si>
    <t>Найменування згідно з класифікацією доходів бюджету</t>
  </si>
  <si>
    <t>району на </t>
  </si>
  <si>
    <t>план на</t>
  </si>
  <si>
    <t>план за</t>
  </si>
  <si>
    <t> за </t>
  </si>
  <si>
    <t>до  плану</t>
  </si>
  <si>
    <t>до уточненого</t>
  </si>
  <si>
    <t>2018 рік</t>
  </si>
  <si>
    <t>звітній </t>
  </si>
  <si>
    <t>звітний</t>
  </si>
  <si>
    <t> по бюджету </t>
  </si>
  <si>
    <t>  плану по бюджету </t>
  </si>
  <si>
    <t>період</t>
  </si>
  <si>
    <t> району на </t>
  </si>
  <si>
    <t>району на звітній 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</si>
  <si>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</si>
  <si>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</si>
  <si>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</si>
  <si>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</si>
  <si>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</si>
  <si>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Податок на доходи фізичних осіб з грошового забезпечення, грошових винагород та інших 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</si>
  <si>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</si>
  <si>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</si>
  <si>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>податку інших ніж заробітна плата</t>
  </si>
  <si>
    <t>Податок на доходи фізичних осіб, що сплачується фізичними особами за результатами</t>
  </si>
  <si>
    <t>річного декларування </t>
  </si>
  <si>
    <t>Податок на доходи фізичних осіб із суми пенсійних виплат або щомісячного довічного</t>
  </si>
  <si>
    <t>грошового утримання, що сплачується (перераховується) згідно з Податковим кодексом </t>
  </si>
  <si>
    <t> України </t>
  </si>
  <si>
    <t>Місцеві податки </t>
  </si>
  <si>
    <t>Податок на майно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</si>
  <si>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</si>
  <si>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</si>
  <si>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</si>
  <si>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</si>
  <si>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</si>
  <si>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</si>
  <si>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</si>
  <si>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справлявся до 1 січня 2015 року </t>
  </si>
  <si>
    <t>Збір за провадження торговельної діяльності (ресторанне господарство), сплачене фізичними особами, що справлявся до 1 січня 2015 року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</si>
  <si>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</si>
  <si>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</si>
  <si>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</si>
  <si>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</si>
  <si>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</si>
  <si>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</si>
  <si>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</si>
  <si>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</si>
  <si>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</t>
  </si>
  <si>
    <t>Державне мито</t>
  </si>
  <si>
    <t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</si>
  <si>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</si>
  <si>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Державне мито, не віднесене до інших категорій</t>
  </si>
  <si>
    <t>Державне мито, пов"язане з видачею та оформленням закордонних паспортів (посвідок) та</t>
  </si>
  <si>
    <t>паспортів громадян України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</si>
  <si>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</si>
  <si>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</si>
  <si>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</si>
  <si>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</si>
  <si>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</si>
  <si>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</si>
  <si>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Надходження коштів від Державного фонду дорогоцінних металів і дорогоцінного каміння</t>
  </si>
  <si>
    <t>РАЗОМ ДОХОДІВ (без урахування міжбюджетних трансфертів)</t>
  </si>
  <si>
    <t>Офіційні трансферти </t>
  </si>
  <si>
    <t>Від органів державного управління</t>
  </si>
  <si>
    <t>Кошти, що надходять за взаємними розрахунками між місцевими бюджетами</t>
  </si>
  <si>
    <t>Субвенції з місцевих бюджетів іншим місцевим бюджетам, всього</t>
  </si>
  <si>
    <t> з них :</t>
  </si>
  <si>
    <t>Субвенція з місцевого бюджету на надання пільг та житлових субсидій населенню на оплату</t>
  </si>
  <si>
    <t>електроенергії, природного газу, послуг тепло-, водопостачання і водовідведення, квартирної </t>
  </si>
  <si>
    <t>плати (утримання будинків і споруд та прибудинкових територій), управління багатоквартир-  </t>
  </si>
  <si>
    <t>ним будинком, вивезення побутового сміття та рідких нечистот за рахунок відповідної суб-</t>
  </si>
  <si>
    <t>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</si>
  <si>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</si>
  <si>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</si>
  <si>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відповідної субвенції з державного бюджету</t>
  </si>
  <si>
    <t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</si>
  <si>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</si>
  <si>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</si>
  <si>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</si>
  <si>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</si>
  <si>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</si>
  <si>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</si>
  <si>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</si>
  <si>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</si>
  <si>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</si>
  <si>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</si>
  <si>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</si>
  <si>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</si>
  <si>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вихователя за рахунок відповідної субвенції з державного бюджету</t>
  </si>
  <si>
    <t>Інші субвенції з місцевого бюджету, всього</t>
  </si>
  <si>
    <t>Інші субвенції (субвенція з міського бюджету на виконання  Програми підтримки учасників </t>
  </si>
  <si>
    <t>антитерористичної операції та членів їх сімей м.Дніпра "Родина героя" на 2017-2021роки</t>
  </si>
  <si>
    <t>(надання адресної допомоги на оплату житлово-комунальних послуг учасникам АТО, членам</t>
  </si>
  <si>
    <t>їх сімей, що проживають та зарєстровані у м. Дніпрі)</t>
  </si>
  <si>
    <t>Інші субвенції (субвенція з міського бюджету на виконання заходів Програми зайнятості </t>
  </si>
  <si>
    <t>населення у м.Дніпрі на 2017-2021 роки (організація проведення оплачувальних громадських </t>
  </si>
  <si>
    <t>робіт)</t>
  </si>
  <si>
    <t>Інші субвенції (субвенція з міського бюджету на надання пільг окремим категоріям громадян </t>
  </si>
  <si>
    <t>відповідно до законодавства)</t>
  </si>
  <si>
    <t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</si>
  <si>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</si>
  <si>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>Інші субвенції (субвенція з міського бюджету на підвищення рівня заробітної плати працівникам</t>
  </si>
  <si>
    <t>територіальних центрів соціального обслуговування населення міста)</t>
  </si>
  <si>
    <t>Інші субвенції (субвенція з міського бюджету на утримання територіальних центрів соціального</t>
  </si>
  <si>
    <t>обслуговування населення міста)</t>
  </si>
  <si>
    <t>Інші субвенції (субвенція з міського бюджету на фінансування обласного конкурсу мікропроек-</t>
  </si>
  <si>
    <t>тів з енергоефективності та енергозбереження серед органів самоорганізації населення та ОСББ)</t>
  </si>
  <si>
    <t>Інші субвенції (субвенція з міського бюджету на оплату природного газу)</t>
  </si>
  <si>
    <t>РАЗОМ ДОХОДІВ з офіційними трансфертами</t>
  </si>
  <si>
    <t>Залишок коштів на початок звітного періоду</t>
  </si>
  <si>
    <t>Фінансування за рахунок коштів єдиного казначейського рахунку</t>
  </si>
  <si>
    <t>Кошти, що передаються із загального фонду до бюджету розвитку (спеціальний фонд)</t>
  </si>
  <si>
    <t>ЗАГАЛЬНИЙ ФОНД ВСЬОГО</t>
  </si>
  <si>
    <t>СПЕЦІАЛЬНИЙ ФОНД</t>
  </si>
  <si>
    <t>Власні надходження бюджетних установ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</si>
  <si>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</si>
  <si>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</si>
  <si>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</si>
  <si>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</si>
  <si>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</si>
  <si>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</si>
  <si>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установдля виконання цільових заходів, у тому числі заходів з відчудження для суспільних потреб земельних ділянок та розміщених на них інших об"єктів </t>
  </si>
  <si>
    <t>Інші розрахунки</t>
  </si>
  <si>
    <t>СПЕЦІАЛЬНИЙ ФОНД ВСЬОГО</t>
  </si>
  <si>
    <t>ВСЬОГО ДОХОДІВ</t>
  </si>
  <si>
    <t>Заступник голови районної у місті ради з питань діяльності</t>
  </si>
  <si>
    <t>виконавчих органів - керуючий справами виконкому</t>
  </si>
  <si>
    <t>М.В. Ребченко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</si>
</sst>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0"/>
    <numFmt numFmtId="167" formatCode="#,##0"/>
  </numFmts>
  <fonts count="10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 diagonalUp="false" diagonalDown="false">
      <left/>
      <right/>
      <top/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/>
      <top style="thin">
        <color rgb="FF1A1A1A"/>
      </top>
      <bottom/>
      <diagonal/>
    </border>
    <border diagonalUp="false" diagonalDown="false">
      <left/>
      <right style="thin">
        <color rgb="FF1A1A1A"/>
      </right>
      <top style="thin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thin">
        <color rgb="FF1A1A1A"/>
      </right>
      <top/>
      <bottom/>
      <diagonal/>
    </border>
    <border diagonalUp="false" diagonalDown="false">
      <left style="thin">
        <color rgb="FF1A1A1A"/>
      </left>
      <right/>
      <top/>
      <bottom/>
      <diagonal/>
    </border>
    <border diagonalUp="false" diagonalDown="false">
      <left/>
      <right style="thin">
        <color rgb="FF1A1A1A"/>
      </right>
      <top/>
      <bottom/>
      <diagonal/>
    </border>
    <border diagonalUp="false" diagonalDown="false">
      <left style="thin">
        <color rgb="FF1A1A1A"/>
      </left>
      <right style="thin">
        <color rgb="FF1A1A1A"/>
      </right>
      <top/>
      <bottom style="thin">
        <color rgb="FF1A1A1A"/>
      </bottom>
      <diagonal/>
    </border>
    <border diagonalUp="false" diagonalDown="false">
      <left style="thin">
        <color rgb="FF1A1A1A"/>
      </left>
      <right/>
      <top/>
      <bottom style="thin">
        <color rgb="FF1A1A1A"/>
      </bottom>
      <diagonal/>
    </border>
    <border diagonalUp="false" diagonalDown="false">
      <left/>
      <right style="thin">
        <color rgb="FF1A1A1A"/>
      </right>
      <top/>
      <bottom style="thin">
        <color rgb="FF1A1A1A"/>
      </bottom>
      <diagonal/>
    </border>
    <border diagonalUp="false" diagonalDown="false">
      <left/>
      <right/>
      <top style="thin">
        <color rgb="FF1A1A1A"/>
      </top>
      <bottom/>
      <diagonal/>
    </border>
    <border diagonalUp="false" diagonalDown="false">
      <left/>
      <right/>
      <top style="thin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/>
      <top style="thin">
        <color rgb="FF1A1A1A"/>
      </top>
      <bottom style="thin">
        <color rgb="FF1A1A1A"/>
      </bottom>
      <diagonal/>
    </border>
    <border diagonalUp="false" diagonalDown="false">
      <left/>
      <right style="thin">
        <color rgb="FF1A1A1A"/>
      </right>
      <top style="thin">
        <color rgb="FF1A1A1A"/>
      </top>
      <bottom style="thin">
        <color rgb="FF1A1A1A"/>
      </bottom>
      <diagonal/>
    </border>
    <border diagonalUp="false" diagonalDown="false">
      <left/>
      <right/>
      <top/>
      <bottom style="thin">
        <color rgb="FF1A1A1A"/>
      </bottom>
      <diagonal/>
    </border>
    <border diagonalUp="false" diagonalDown="false">
      <left style="medium">
        <color rgb="FF1A1A1A"/>
      </left>
      <right style="medium">
        <color rgb="FF1A1A1A"/>
      </right>
      <top/>
      <bottom style="medium">
        <color rgb="FF1A1A1A"/>
      </bottom>
      <diagonal/>
    </border>
    <border diagonalUp="false" diagonalDown="false">
      <left style="medium">
        <color rgb="FF1A1A1A"/>
      </left>
      <right/>
      <top/>
      <bottom style="medium">
        <color rgb="FF1A1A1A"/>
      </bottom>
      <diagonal/>
    </border>
    <border diagonalUp="false" diagonalDown="false">
      <left/>
      <right style="medium">
        <color rgb="FF1A1A1A"/>
      </right>
      <top/>
      <bottom style="medium">
        <color rgb="FF1A1A1A"/>
      </bottom>
      <diagonal/>
    </border>
    <border diagonalUp="false" diagonalDown="false">
      <left style="medium">
        <color rgb="FF1A1A1A"/>
      </left>
      <right style="thin">
        <color rgb="FF1A1A1A"/>
      </right>
      <top/>
      <bottom style="medium">
        <color rgb="FF1A1A1A"/>
      </bottom>
      <diagonal/>
    </border>
    <border diagonalUp="false" diagonalDown="false">
      <left style="thin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/>
      <right/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/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/>
      <top/>
      <bottom/>
      <diagonal/>
    </border>
    <border diagonalUp="false" diagonalDown="false">
      <left style="medium">
        <color rgb="FF1A1A1A"/>
      </left>
      <right style="medium">
        <color rgb="FF1A1A1A"/>
      </right>
      <top/>
      <bottom/>
      <diagonal/>
    </border>
    <border diagonalUp="false" diagonalDown="false">
      <left style="medium">
        <color rgb="FF1A1A1A"/>
      </left>
      <right style="thin">
        <color rgb="FF1A1A1A"/>
      </right>
      <top/>
      <bottom/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 style="medium">
        <color rgb="FF1A1A1A"/>
      </left>
      <right style="thin">
        <color rgb="FF1A1A1A"/>
      </right>
      <top style="medium">
        <color rgb="FF1A1A1A"/>
      </top>
      <bottom style="medium">
        <color rgb="FF1A1A1A"/>
      </bottom>
      <diagonal/>
    </border>
    <border diagonalUp="false" diagonalDown="false">
      <left/>
      <right style="medium">
        <color rgb="FF1A1A1A"/>
      </right>
      <top style="medium">
        <color rgb="FF1A1A1A"/>
      </top>
      <bottom/>
      <diagonal/>
    </border>
    <border diagonalUp="false" diagonalDown="false">
      <left/>
      <right/>
      <top style="medium">
        <color rgb="FF1A1A1A"/>
      </top>
      <bottom/>
      <diagonal/>
    </border>
    <border diagonalUp="false" diagonalDown="false">
      <left style="medium">
        <color rgb="FF1A1A1A"/>
      </left>
      <right/>
      <top style="medium">
        <color rgb="FF1A1A1A"/>
      </top>
      <bottom/>
      <diagonal/>
    </border>
    <border diagonalUp="false" diagonalDown="false">
      <left style="medium">
        <color rgb="FF1A1A1A"/>
      </left>
      <right style="medium">
        <color rgb="FF1A1A1A"/>
      </right>
      <top style="medium">
        <color rgb="FF1A1A1A"/>
      </top>
      <bottom/>
      <diagonal/>
    </border>
    <border diagonalUp="false" diagonalDown="false">
      <left style="thin">
        <color rgb="FF1A1A1A"/>
      </left>
      <right style="thin">
        <color rgb="FF1A1A1A"/>
      </right>
      <top style="medium">
        <color rgb="FF1A1A1A"/>
      </top>
      <bottom style="thin">
        <color rgb="FF1A1A1A"/>
      </bottom>
      <diagonal/>
    </border>
    <border diagonalUp="false" diagonalDown="false">
      <left style="thin">
        <color rgb="FF1A1A1A"/>
      </left>
      <right style="medium">
        <color rgb="FF1A1A1A"/>
      </right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_Додатки № 1 (до проекту бюдж., на виконком,на сесію)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A1A1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00FFFFFF"/>
    <pageSetUpPr fitToPage="false"/>
  </sheetPr>
  <dimension ref="A1:M144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80" zoomScaleNormal="60" zoomScalePageLayoutView="80" workbookViewId="0">
      <selection pane="topLeft" activeCell="B3" activeCellId="0" sqref="B3"/>
    </sheetView>
  </sheetViews>
  <sheetFormatPr defaultRowHeight="12.75"/>
  <cols>
    <col collapsed="false" hidden="false" max="1" min="1" style="0" width="13.5510204081633"/>
    <col collapsed="false" hidden="false" max="2" min="2" style="0" width="109.739795918367"/>
    <col collapsed="false" hidden="false" max="3" min="3" style="0" width="16.9795918367347"/>
    <col collapsed="false" hidden="false" max="4" min="4" style="0" width="16.2704081632653"/>
    <col collapsed="false" hidden="false" max="6" min="5" style="0" width="15.984693877551"/>
    <col collapsed="false" hidden="false" max="7" min="7" style="0" width="13.5510204081633"/>
    <col collapsed="false" hidden="false" max="8" min="8" style="0" width="14.8418367346939"/>
    <col collapsed="false" hidden="false" max="9" min="9" style="0" width="17.6938775510204"/>
  </cols>
  <sheetData>
    <row r="1" customFormat="false" ht="18.75" hidden="false" customHeight="false" outlineLevel="0" collapsed="false">
      <c r="A1" s="1"/>
      <c r="B1" s="1"/>
      <c r="C1" s="1"/>
      <c r="D1" s="1"/>
      <c r="E1" s="1"/>
      <c r="F1" s="2" t="s">
        <v>0</v>
      </c>
      <c r="G1" s="2"/>
      <c r="H1" s="2"/>
      <c r="I1" s="2"/>
      <c r="J1" s="1"/>
      <c r="K1" s="3"/>
      <c r="L1" s="3"/>
      <c r="M1" s="3"/>
    </row>
    <row r="2" customFormat="false" ht="18.75" hidden="false" customHeight="false" outlineLevel="0" collapsed="false">
      <c r="A2" s="1"/>
      <c r="B2" s="1"/>
      <c r="C2" s="1"/>
      <c r="D2" s="1"/>
      <c r="E2" s="1"/>
      <c r="F2" s="2" t="s">
        <v>1</v>
      </c>
      <c r="G2" s="2"/>
      <c r="H2" s="2"/>
      <c r="I2" s="2"/>
      <c r="J2" s="1"/>
      <c r="K2" s="3"/>
      <c r="L2" s="3"/>
      <c r="M2" s="3"/>
    </row>
    <row r="3" customFormat="false" ht="18.75" hidden="false" customHeight="false" outlineLevel="0" collapsed="false">
      <c r="A3" s="1"/>
      <c r="B3" s="1"/>
      <c r="C3" s="1"/>
      <c r="D3" s="1"/>
      <c r="E3" s="1"/>
      <c r="F3" s="2" t="s">
        <v>2</v>
      </c>
      <c r="G3" s="2"/>
      <c r="H3" s="2"/>
      <c r="I3" s="2"/>
      <c r="J3" s="1"/>
      <c r="K3" s="3"/>
      <c r="L3" s="3"/>
      <c r="M3" s="3"/>
    </row>
    <row r="4" customFormat="false" ht="18.75" hidden="false" customHeight="false" outlineLevel="0" collapsed="false">
      <c r="A4" s="1"/>
      <c r="B4" s="1"/>
      <c r="C4" s="1"/>
      <c r="D4" s="1"/>
      <c r="E4" s="1"/>
      <c r="F4" s="2"/>
      <c r="G4" s="2"/>
      <c r="H4" s="2"/>
      <c r="I4" s="2"/>
      <c r="J4" s="1"/>
      <c r="K4" s="3"/>
      <c r="L4" s="3"/>
      <c r="M4" s="3"/>
    </row>
    <row r="5" customFormat="false" ht="18.75" hidden="false" customHeight="false" outlineLevel="0" collapsed="false">
      <c r="A5" s="4"/>
      <c r="B5" s="5"/>
      <c r="C5" s="5"/>
      <c r="D5" s="5"/>
      <c r="E5" s="5"/>
      <c r="F5" s="2"/>
      <c r="G5" s="2"/>
      <c r="H5" s="2"/>
      <c r="I5" s="2"/>
      <c r="J5" s="3"/>
      <c r="K5" s="3"/>
      <c r="L5" s="3"/>
      <c r="M5" s="3"/>
    </row>
    <row r="6" customFormat="false" ht="20.25" hidden="false" customHeight="false" outlineLevel="0" collapsed="false">
      <c r="A6" s="6"/>
      <c r="B6" s="7" t="s">
        <v>3</v>
      </c>
      <c r="C6" s="7"/>
      <c r="D6" s="7"/>
      <c r="E6" s="7"/>
      <c r="F6" s="4"/>
      <c r="G6" s="4"/>
      <c r="H6" s="4"/>
      <c r="I6" s="3"/>
      <c r="J6" s="3"/>
      <c r="K6" s="3"/>
      <c r="L6" s="3"/>
      <c r="M6" s="3"/>
    </row>
    <row r="7" customFormat="false" ht="20.25" hidden="false" customHeight="false" outlineLevel="0" collapsed="false">
      <c r="A7" s="1"/>
      <c r="B7" s="8" t="s">
        <v>4</v>
      </c>
      <c r="C7" s="7"/>
      <c r="D7" s="7"/>
      <c r="E7" s="7"/>
      <c r="F7" s="4"/>
      <c r="G7" s="4"/>
      <c r="H7" s="4"/>
      <c r="I7" s="3"/>
      <c r="J7" s="3"/>
      <c r="K7" s="3"/>
      <c r="L7" s="3"/>
      <c r="M7" s="3"/>
    </row>
    <row r="8" customFormat="false" ht="20.25" hidden="false" customHeight="false" outlineLevel="0" collapsed="false">
      <c r="A8" s="5"/>
      <c r="B8" s="9"/>
      <c r="C8" s="10"/>
      <c r="D8" s="10"/>
      <c r="E8" s="10"/>
      <c r="F8" s="5"/>
      <c r="G8" s="5"/>
      <c r="H8" s="5"/>
      <c r="I8" s="3"/>
      <c r="J8" s="3"/>
      <c r="K8" s="3"/>
      <c r="L8" s="3"/>
      <c r="M8" s="3"/>
    </row>
    <row r="9" customFormat="false" ht="18.75" hidden="false" customHeight="false" outlineLevel="0" collapsed="false">
      <c r="A9" s="4"/>
      <c r="B9" s="5"/>
      <c r="C9" s="11"/>
      <c r="D9" s="11"/>
      <c r="E9" s="11"/>
      <c r="F9" s="5"/>
      <c r="G9" s="5"/>
      <c r="H9" s="5"/>
      <c r="I9" s="3" t="s">
        <v>5</v>
      </c>
      <c r="J9" s="3"/>
      <c r="K9" s="3"/>
      <c r="L9" s="3"/>
      <c r="M9" s="3"/>
    </row>
    <row r="10" customFormat="false" ht="18.75" hidden="false" customHeight="false" outlineLevel="0" collapsed="false">
      <c r="A10" s="12" t="s">
        <v>6</v>
      </c>
      <c r="B10" s="13"/>
      <c r="C10" s="14" t="s">
        <v>7</v>
      </c>
      <c r="D10" s="13" t="s">
        <v>8</v>
      </c>
      <c r="E10" s="13" t="s">
        <v>8</v>
      </c>
      <c r="F10" s="15" t="s">
        <v>9</v>
      </c>
      <c r="G10" s="16" t="s">
        <v>10</v>
      </c>
      <c r="H10" s="16"/>
      <c r="I10" s="16"/>
      <c r="J10" s="3"/>
      <c r="K10" s="3"/>
      <c r="L10" s="3"/>
      <c r="M10" s="3"/>
    </row>
    <row r="11" customFormat="false" ht="18.75" hidden="false" customHeight="false" outlineLevel="0" collapsed="false">
      <c r="A11" s="17"/>
      <c r="B11" s="17" t="s">
        <v>11</v>
      </c>
      <c r="C11" s="18" t="s">
        <v>12</v>
      </c>
      <c r="D11" s="19" t="s">
        <v>13</v>
      </c>
      <c r="E11" s="19" t="s">
        <v>14</v>
      </c>
      <c r="F11" s="20" t="s">
        <v>15</v>
      </c>
      <c r="G11" s="13" t="s">
        <v>16</v>
      </c>
      <c r="H11" s="13" t="s">
        <v>17</v>
      </c>
      <c r="I11" s="13" t="s">
        <v>17</v>
      </c>
      <c r="J11" s="3"/>
      <c r="K11" s="3"/>
      <c r="L11" s="3"/>
      <c r="M11" s="3"/>
    </row>
    <row r="12" customFormat="false" ht="18.75" hidden="false" customHeight="false" outlineLevel="0" collapsed="false">
      <c r="A12" s="17"/>
      <c r="B12" s="19"/>
      <c r="C12" s="18" t="s">
        <v>18</v>
      </c>
      <c r="D12" s="19" t="s">
        <v>18</v>
      </c>
      <c r="E12" s="19" t="s">
        <v>19</v>
      </c>
      <c r="F12" s="20" t="s">
        <v>20</v>
      </c>
      <c r="G12" s="19" t="s">
        <v>21</v>
      </c>
      <c r="H12" s="21" t="s">
        <v>22</v>
      </c>
      <c r="I12" s="21" t="s">
        <v>22</v>
      </c>
      <c r="J12" s="3"/>
      <c r="K12" s="3"/>
      <c r="L12" s="3"/>
      <c r="M12" s="3"/>
    </row>
    <row r="13" customFormat="false" ht="18.75" hidden="false" customHeight="false" outlineLevel="0" collapsed="false">
      <c r="A13" s="22"/>
      <c r="B13" s="19"/>
      <c r="C13" s="18"/>
      <c r="D13" s="19"/>
      <c r="E13" s="19" t="s">
        <v>23</v>
      </c>
      <c r="F13" s="20" t="s">
        <v>23</v>
      </c>
      <c r="G13" s="19" t="s">
        <v>24</v>
      </c>
      <c r="H13" s="21" t="s">
        <v>12</v>
      </c>
      <c r="I13" s="21" t="s">
        <v>25</v>
      </c>
      <c r="J13" s="3"/>
      <c r="K13" s="3"/>
      <c r="L13" s="3"/>
      <c r="M13" s="3"/>
    </row>
    <row r="14" customFormat="false" ht="18.75" hidden="false" customHeight="false" outlineLevel="0" collapsed="false">
      <c r="A14" s="23"/>
      <c r="B14" s="24"/>
      <c r="C14" s="25"/>
      <c r="D14" s="24"/>
      <c r="E14" s="24"/>
      <c r="F14" s="26"/>
      <c r="G14" s="24" t="s">
        <v>18</v>
      </c>
      <c r="H14" s="24" t="s">
        <v>18</v>
      </c>
      <c r="I14" s="24" t="s">
        <v>23</v>
      </c>
      <c r="J14" s="3"/>
      <c r="K14" s="3"/>
      <c r="L14" s="3"/>
      <c r="M14" s="3"/>
    </row>
    <row r="15" customFormat="false" ht="18.75" hidden="false" customHeight="false" outlineLevel="0" collapsed="false">
      <c r="A15" s="27" t="n">
        <v>1</v>
      </c>
      <c r="B15" s="5" t="n">
        <v>2</v>
      </c>
      <c r="C15" s="27" t="n">
        <v>3</v>
      </c>
      <c r="D15" s="27" t="n">
        <v>4</v>
      </c>
      <c r="E15" s="5" t="n">
        <v>5</v>
      </c>
      <c r="F15" s="27" t="n">
        <v>6</v>
      </c>
      <c r="G15" s="28" t="n">
        <v>7</v>
      </c>
      <c r="H15" s="29" t="n">
        <v>8</v>
      </c>
      <c r="I15" s="30" t="n">
        <v>9</v>
      </c>
      <c r="J15" s="3"/>
      <c r="K15" s="3"/>
      <c r="L15" s="3"/>
      <c r="M15" s="3"/>
    </row>
    <row r="16" customFormat="false" ht="18.75" hidden="false" customHeight="false" outlineLevel="0" collapsed="false">
      <c r="A16" s="31" t="n">
        <v>10000000</v>
      </c>
      <c r="B16" s="31" t="s">
        <v>26</v>
      </c>
      <c r="C16" s="32" t="n">
        <f aca="false">C17+C31</f>
        <v>37974744</v>
      </c>
      <c r="D16" s="32" t="n">
        <f aca="false">D17+D31</f>
        <v>37303933</v>
      </c>
      <c r="E16" s="32" t="n">
        <f aca="false">E17+E31</f>
        <v>37303933</v>
      </c>
      <c r="F16" s="32" t="n">
        <f aca="false">F17+F31</f>
        <v>37294221</v>
      </c>
      <c r="G16" s="33" t="n">
        <f aca="false">F16/C16*100</f>
        <v>98.2079589529294</v>
      </c>
      <c r="H16" s="33" t="n">
        <f aca="false">F16/D16*100</f>
        <v>99.9739652116574</v>
      </c>
      <c r="I16" s="33" t="n">
        <f aca="false">F16/E16*100</f>
        <v>99.9739652116574</v>
      </c>
      <c r="J16" s="3"/>
      <c r="K16" s="3"/>
      <c r="L16" s="3"/>
      <c r="M16" s="3"/>
    </row>
    <row r="17" customFormat="false" ht="18.75" hidden="false" customHeight="false" outlineLevel="0" collapsed="false">
      <c r="A17" s="34" t="n">
        <v>11000000</v>
      </c>
      <c r="B17" s="35" t="s">
        <v>27</v>
      </c>
      <c r="C17" s="36" t="n">
        <f aca="false">C18</f>
        <v>20446438</v>
      </c>
      <c r="D17" s="36" t="n">
        <f aca="false">D18</f>
        <v>20402438</v>
      </c>
      <c r="E17" s="37" t="n">
        <f aca="false">E18</f>
        <v>20402438</v>
      </c>
      <c r="F17" s="36" t="n">
        <f aca="false">F18</f>
        <v>20823008</v>
      </c>
      <c r="G17" s="38" t="n">
        <f aca="false">F17/C17*100</f>
        <v>101.8417388887</v>
      </c>
      <c r="H17" s="33" t="n">
        <f aca="false">F17/D17*100</f>
        <v>102.06137129298</v>
      </c>
      <c r="I17" s="39" t="n">
        <f aca="false">F17/E17*100</f>
        <v>102.06137129298</v>
      </c>
      <c r="J17" s="3"/>
      <c r="K17" s="3"/>
      <c r="L17" s="3"/>
      <c r="M17" s="3"/>
    </row>
    <row r="18" customFormat="false" ht="18.75" hidden="false" customHeight="false" outlineLevel="0" collapsed="false">
      <c r="A18" s="31" t="n">
        <v>11010000</v>
      </c>
      <c r="B18" s="40" t="s">
        <v>28</v>
      </c>
      <c r="C18" s="41" t="n">
        <f aca="false">C19+C21+C24+C26+C28</f>
        <v>20446438</v>
      </c>
      <c r="D18" s="41" t="n">
        <f aca="false">D19+D21+D24+D26+D28</f>
        <v>20402438</v>
      </c>
      <c r="E18" s="41" t="n">
        <f aca="false">E19+E21+E24+E26+E28</f>
        <v>20402438</v>
      </c>
      <c r="F18" s="32" t="n">
        <f aca="false">F19+F21+F24+F26+F28</f>
        <v>20823008</v>
      </c>
      <c r="G18" s="33" t="n">
        <f aca="false">F18/C18*100</f>
        <v>101.8417388887</v>
      </c>
      <c r="H18" s="33" t="n">
        <f aca="false">F18/D18*100</f>
        <v>102.06137129298</v>
      </c>
      <c r="I18" s="42" t="n">
        <f aca="false">F18/E18*100</f>
        <v>102.06137129298</v>
      </c>
      <c r="J18" s="3"/>
      <c r="K18" s="3"/>
      <c r="L18" s="3"/>
      <c r="M18" s="3"/>
    </row>
    <row r="19" customFormat="false" ht="18.75" hidden="false" customHeight="false" outlineLevel="0" collapsed="false">
      <c r="A19" s="43" t="n">
        <v>11010100</v>
      </c>
      <c r="B19" s="44" t="s">
        <v>29</v>
      </c>
      <c r="C19" s="45" t="n">
        <v>16671368</v>
      </c>
      <c r="D19" s="45" t="n">
        <v>16621368</v>
      </c>
      <c r="E19" s="45" t="n">
        <v>16621368</v>
      </c>
      <c r="F19" s="45" t="n">
        <v>16984667</v>
      </c>
      <c r="G19" s="46" t="n">
        <f aca="false">F19/C19*100</f>
        <v>101.87926389724</v>
      </c>
      <c r="H19" s="47" t="n">
        <f aca="false">F19/D19*100</f>
        <v>102.185734651925</v>
      </c>
      <c r="I19" s="47" t="n">
        <f aca="false">F19/E19*100</f>
        <v>102.185734651925</v>
      </c>
      <c r="J19" s="3"/>
      <c r="K19" s="3"/>
      <c r="L19" s="3"/>
      <c r="M19" s="3"/>
    </row>
    <row r="20" customFormat="false" ht="18.75" hidden="false" customHeight="false" outlineLevel="0" collapsed="false">
      <c r="A20" s="48"/>
      <c r="B20" s="49" t="s">
        <v>30</v>
      </c>
      <c r="C20" s="50"/>
      <c r="D20" s="50"/>
      <c r="E20" s="50"/>
      <c r="F20" s="50"/>
      <c r="G20" s="51"/>
      <c r="H20" s="52"/>
      <c r="I20" s="52"/>
      <c r="J20" s="3"/>
      <c r="K20" s="3"/>
      <c r="L20" s="3"/>
      <c r="M20" s="3"/>
    </row>
    <row r="21" customFormat="false" ht="18.75" hidden="false" customHeight="false" outlineLevel="0" collapsed="false">
      <c r="A21" s="43" t="n">
        <v>11010200</v>
      </c>
      <c r="B21" s="44" t="s">
        <v>31</v>
      </c>
      <c r="C21" s="45" t="n">
        <v>2580644</v>
      </c>
      <c r="D21" s="45" t="n">
        <v>2440644</v>
      </c>
      <c r="E21" s="45" t="n">
        <v>2440644</v>
      </c>
      <c r="F21" s="45" t="n">
        <v>2531573</v>
      </c>
      <c r="G21" s="46" t="n">
        <f aca="false">F21/C21*100</f>
        <v>98.0984978943241</v>
      </c>
      <c r="H21" s="47" t="n">
        <f aca="false">F21/D21*100</f>
        <v>103.725615042587</v>
      </c>
      <c r="I21" s="47" t="n">
        <f aca="false">F21/E21*100</f>
        <v>103.725615042587</v>
      </c>
      <c r="J21" s="3"/>
      <c r="K21" s="3"/>
      <c r="L21" s="3"/>
      <c r="M21" s="3"/>
    </row>
    <row r="22" customFormat="false" ht="18.75" hidden="false" customHeight="false" outlineLevel="0" collapsed="false">
      <c r="A22" s="53"/>
      <c r="B22" s="4" t="s">
        <v>32</v>
      </c>
      <c r="C22" s="54"/>
      <c r="D22" s="54"/>
      <c r="E22" s="54"/>
      <c r="F22" s="54"/>
      <c r="G22" s="55"/>
      <c r="H22" s="56"/>
      <c r="I22" s="56"/>
      <c r="J22" s="3"/>
      <c r="K22" s="3"/>
      <c r="L22" s="3"/>
      <c r="M22" s="3"/>
    </row>
    <row r="23" customFormat="false" ht="18.75" hidden="false" customHeight="false" outlineLevel="0" collapsed="false">
      <c r="A23" s="48"/>
      <c r="B23" s="49" t="s">
        <v>33</v>
      </c>
      <c r="C23" s="50"/>
      <c r="D23" s="50"/>
      <c r="E23" s="50"/>
      <c r="F23" s="50"/>
      <c r="G23" s="51"/>
      <c r="H23" s="52"/>
      <c r="I23" s="52"/>
      <c r="J23" s="3"/>
      <c r="K23" s="3"/>
      <c r="L23" s="3"/>
      <c r="M23" s="3"/>
    </row>
    <row r="24" customFormat="false" ht="18.75" hidden="false" customHeight="false" outlineLevel="0" collapsed="false">
      <c r="A24" s="43" t="n">
        <v>11010400</v>
      </c>
      <c r="B24" s="44" t="s">
        <v>29</v>
      </c>
      <c r="C24" s="45" t="n">
        <v>647360</v>
      </c>
      <c r="D24" s="45" t="n">
        <v>827360</v>
      </c>
      <c r="E24" s="45" t="n">
        <v>827360</v>
      </c>
      <c r="F24" s="45" t="n">
        <v>891063</v>
      </c>
      <c r="G24" s="46" t="n">
        <f aca="false">F24/C24*100</f>
        <v>137.645668561542</v>
      </c>
      <c r="H24" s="47" t="n">
        <f aca="false">F24/D24*100</f>
        <v>107.699550377103</v>
      </c>
      <c r="I24" s="47" t="n">
        <f aca="false">F24/E24*100</f>
        <v>107.699550377103</v>
      </c>
      <c r="J24" s="3"/>
      <c r="K24" s="3"/>
      <c r="L24" s="3"/>
      <c r="M24" s="3"/>
    </row>
    <row r="25" customFormat="false" ht="18.75" hidden="false" customHeight="false" outlineLevel="0" collapsed="false">
      <c r="A25" s="48"/>
      <c r="B25" s="49" t="s">
        <v>34</v>
      </c>
      <c r="C25" s="50"/>
      <c r="D25" s="50"/>
      <c r="E25" s="50"/>
      <c r="F25" s="50"/>
      <c r="G25" s="51"/>
      <c r="H25" s="52"/>
      <c r="I25" s="52"/>
      <c r="J25" s="3"/>
      <c r="K25" s="3"/>
      <c r="L25" s="3"/>
      <c r="M25" s="3"/>
    </row>
    <row r="26" customFormat="false" ht="18.75" hidden="false" customHeight="false" outlineLevel="0" collapsed="false">
      <c r="A26" s="43" t="n">
        <v>11010500</v>
      </c>
      <c r="B26" s="44" t="s">
        <v>35</v>
      </c>
      <c r="C26" s="45" t="n">
        <v>493129</v>
      </c>
      <c r="D26" s="45" t="n">
        <v>463129</v>
      </c>
      <c r="E26" s="45" t="n">
        <v>463129</v>
      </c>
      <c r="F26" s="45" t="n">
        <v>410460</v>
      </c>
      <c r="G26" s="46" t="n">
        <f aca="false">F26/C26*100</f>
        <v>83.2358267309365</v>
      </c>
      <c r="H26" s="47" t="n">
        <f aca="false">F26/D26*100</f>
        <v>88.6275746066431</v>
      </c>
      <c r="I26" s="47" t="n">
        <f aca="false">F26/E26*100</f>
        <v>88.6275746066431</v>
      </c>
      <c r="J26" s="3"/>
      <c r="K26" s="3"/>
      <c r="L26" s="3"/>
      <c r="M26" s="3"/>
    </row>
    <row r="27" customFormat="false" ht="18.75" hidden="false" customHeight="false" outlineLevel="0" collapsed="false">
      <c r="A27" s="53"/>
      <c r="B27" s="4" t="s">
        <v>36</v>
      </c>
      <c r="C27" s="54"/>
      <c r="D27" s="54"/>
      <c r="E27" s="54"/>
      <c r="F27" s="54"/>
      <c r="G27" s="55"/>
      <c r="H27" s="56"/>
      <c r="I27" s="56"/>
      <c r="J27" s="3"/>
      <c r="K27" s="3"/>
      <c r="L27" s="3"/>
      <c r="M27" s="3"/>
    </row>
    <row r="28" customFormat="false" ht="18.75" hidden="false" customHeight="false" outlineLevel="0" collapsed="false">
      <c r="A28" s="57" t="n">
        <v>11010900</v>
      </c>
      <c r="B28" s="44" t="s">
        <v>37</v>
      </c>
      <c r="C28" s="45" t="n">
        <v>53937</v>
      </c>
      <c r="D28" s="45" t="n">
        <v>49937</v>
      </c>
      <c r="E28" s="45" t="n">
        <v>49937</v>
      </c>
      <c r="F28" s="45" t="n">
        <v>5245</v>
      </c>
      <c r="G28" s="46" t="n">
        <f aca="false">F28/C28*100</f>
        <v>9.72430798895007</v>
      </c>
      <c r="H28" s="47" t="n">
        <f aca="false">F28/D28*100</f>
        <v>10.5032340749344</v>
      </c>
      <c r="I28" s="47" t="n">
        <f aca="false">F28/E28*100</f>
        <v>10.5032340749344</v>
      </c>
      <c r="J28" s="3"/>
      <c r="K28" s="3"/>
      <c r="L28" s="3"/>
      <c r="M28" s="3"/>
    </row>
    <row r="29" customFormat="false" ht="18.75" hidden="false" customHeight="false" outlineLevel="0" collapsed="false">
      <c r="A29" s="58"/>
      <c r="B29" s="4" t="s">
        <v>38</v>
      </c>
      <c r="C29" s="54"/>
      <c r="D29" s="54"/>
      <c r="E29" s="54"/>
      <c r="F29" s="54"/>
      <c r="G29" s="55"/>
      <c r="H29" s="56"/>
      <c r="I29" s="56"/>
      <c r="J29" s="3"/>
      <c r="K29" s="3"/>
      <c r="L29" s="3"/>
      <c r="M29" s="3"/>
    </row>
    <row r="30" customFormat="false" ht="18.75" hidden="false" customHeight="false" outlineLevel="0" collapsed="false">
      <c r="A30" s="58"/>
      <c r="B30" s="4" t="s">
        <v>39</v>
      </c>
      <c r="C30" s="54"/>
      <c r="D30" s="54"/>
      <c r="E30" s="54"/>
      <c r="F30" s="54"/>
      <c r="G30" s="55"/>
      <c r="H30" s="56"/>
      <c r="I30" s="56"/>
      <c r="J30" s="3"/>
      <c r="K30" s="3"/>
      <c r="L30" s="3"/>
      <c r="M30" s="3"/>
    </row>
    <row r="31" customFormat="false" ht="18.75" hidden="false" customHeight="false" outlineLevel="0" collapsed="false">
      <c r="A31" s="31" t="n">
        <v>18000000</v>
      </c>
      <c r="B31" s="40" t="s">
        <v>40</v>
      </c>
      <c r="C31" s="32" t="n">
        <f aca="false">C32+C37</f>
        <v>17528306</v>
      </c>
      <c r="D31" s="32" t="n">
        <f aca="false">D32+D37+D40</f>
        <v>16901495</v>
      </c>
      <c r="E31" s="32" t="n">
        <f aca="false">E32+E37+E40</f>
        <v>16901495</v>
      </c>
      <c r="F31" s="32" t="n">
        <f aca="false">F32+F37+F40</f>
        <v>16471213</v>
      </c>
      <c r="G31" s="33" t="n">
        <f aca="false">F31/C31*100</f>
        <v>93.9692232666408</v>
      </c>
      <c r="H31" s="42" t="n">
        <f aca="false">F31/D31*100</f>
        <v>97.4541778700642</v>
      </c>
      <c r="I31" s="42" t="n">
        <f aca="false">F31/E31*100</f>
        <v>97.4541778700642</v>
      </c>
      <c r="J31" s="3"/>
      <c r="K31" s="3"/>
      <c r="L31" s="3"/>
      <c r="M31" s="3"/>
    </row>
    <row r="32" customFormat="false" ht="18.75" hidden="false" customHeight="false" outlineLevel="0" collapsed="false">
      <c r="A32" s="31" t="n">
        <v>18010000</v>
      </c>
      <c r="B32" s="59" t="s">
        <v>41</v>
      </c>
      <c r="C32" s="32" t="n">
        <f aca="false">C33+C34+C35+C36</f>
        <v>17012700</v>
      </c>
      <c r="D32" s="32" t="n">
        <f aca="false">D33+D34+D35+D36</f>
        <v>16306240</v>
      </c>
      <c r="E32" s="32" t="n">
        <f aca="false">E33+E34+E35+E36</f>
        <v>16306240</v>
      </c>
      <c r="F32" s="32" t="n">
        <f aca="false">F33+F34+F35+F36</f>
        <v>15826443</v>
      </c>
      <c r="G32" s="33" t="n">
        <f aca="false">F32/C32*100</f>
        <v>93.027226718863</v>
      </c>
      <c r="H32" s="42" t="n">
        <f aca="false">F32/D32*100</f>
        <v>97.0575865435563</v>
      </c>
      <c r="I32" s="33" t="n">
        <f aca="false">F32/E32*100</f>
        <v>97.0575865435563</v>
      </c>
      <c r="J32" s="3"/>
      <c r="K32" s="3"/>
      <c r="L32" s="3"/>
      <c r="M32" s="3"/>
    </row>
    <row r="33" customFormat="false" ht="18.75" hidden="false" customHeight="false" outlineLevel="0" collapsed="false">
      <c r="A33" s="27" t="n">
        <v>18010500</v>
      </c>
      <c r="B33" s="60" t="s">
        <v>42</v>
      </c>
      <c r="C33" s="61" t="n">
        <v>5408370</v>
      </c>
      <c r="D33" s="61" t="n">
        <v>5078370</v>
      </c>
      <c r="E33" s="61" t="n">
        <v>5078370</v>
      </c>
      <c r="F33" s="61" t="n">
        <v>4676836</v>
      </c>
      <c r="G33" s="62" t="n">
        <f aca="false">F33/C33*100</f>
        <v>86.4740393131387</v>
      </c>
      <c r="H33" s="63" t="n">
        <f aca="false">F33/D33*100</f>
        <v>92.0932503933349</v>
      </c>
      <c r="I33" s="62" t="n">
        <f aca="false">F33/E33*100</f>
        <v>92.0932503933349</v>
      </c>
      <c r="J33" s="3"/>
      <c r="K33" s="3"/>
      <c r="L33" s="3"/>
      <c r="M33" s="3"/>
    </row>
    <row r="34" customFormat="false" ht="18.75" hidden="false" customHeight="false" outlineLevel="0" collapsed="false">
      <c r="A34" s="27" t="n">
        <v>18010600</v>
      </c>
      <c r="B34" s="60" t="s">
        <v>43</v>
      </c>
      <c r="C34" s="61" t="n">
        <v>9432234</v>
      </c>
      <c r="D34" s="61" t="n">
        <v>9117774</v>
      </c>
      <c r="E34" s="61" t="n">
        <v>9117774</v>
      </c>
      <c r="F34" s="61" t="n">
        <v>9169537</v>
      </c>
      <c r="G34" s="62" t="n">
        <f aca="false">F34/C34*100</f>
        <v>97.2149015811101</v>
      </c>
      <c r="H34" s="63" t="n">
        <f aca="false">F34/D34*100</f>
        <v>100.567715321744</v>
      </c>
      <c r="I34" s="62" t="n">
        <f aca="false">F34/E34*100</f>
        <v>100.567715321744</v>
      </c>
      <c r="J34" s="3"/>
      <c r="K34" s="3"/>
      <c r="L34" s="3"/>
      <c r="M34" s="3"/>
    </row>
    <row r="35" customFormat="false" ht="18.75" hidden="false" customHeight="false" outlineLevel="0" collapsed="false">
      <c r="A35" s="27" t="n">
        <v>18010700</v>
      </c>
      <c r="B35" s="60" t="s">
        <v>44</v>
      </c>
      <c r="C35" s="61" t="n">
        <v>875952</v>
      </c>
      <c r="D35" s="61" t="n">
        <v>863952</v>
      </c>
      <c r="E35" s="61" t="n">
        <v>863952</v>
      </c>
      <c r="F35" s="61" t="n">
        <v>830591</v>
      </c>
      <c r="G35" s="62" t="n">
        <f aca="false">F35/C35*100</f>
        <v>94.8215199006338</v>
      </c>
      <c r="H35" s="63" t="n">
        <f aca="false">F35/D35*100</f>
        <v>96.1385586236272</v>
      </c>
      <c r="I35" s="62" t="n">
        <f aca="false">F35/E35*100</f>
        <v>96.1385586236272</v>
      </c>
      <c r="J35" s="3"/>
      <c r="K35" s="3"/>
      <c r="L35" s="3"/>
      <c r="M35" s="3"/>
    </row>
    <row r="36" customFormat="false" ht="18.75" hidden="false" customHeight="false" outlineLevel="0" collapsed="false">
      <c r="A36" s="27" t="n">
        <v>18010900</v>
      </c>
      <c r="B36" s="60" t="s">
        <v>45</v>
      </c>
      <c r="C36" s="61" t="n">
        <v>1296144</v>
      </c>
      <c r="D36" s="61" t="n">
        <v>1246144</v>
      </c>
      <c r="E36" s="61" t="n">
        <v>1246144</v>
      </c>
      <c r="F36" s="61" t="n">
        <v>1149479</v>
      </c>
      <c r="G36" s="62" t="n">
        <f aca="false">F36/C36*100</f>
        <v>88.6845134491229</v>
      </c>
      <c r="H36" s="63" t="n">
        <f aca="false">F36/D36*100</f>
        <v>92.2428708078681</v>
      </c>
      <c r="I36" s="62" t="n">
        <f aca="false">F36/E36*100</f>
        <v>92.2428708078681</v>
      </c>
      <c r="J36" s="3"/>
      <c r="K36" s="3"/>
      <c r="L36" s="3"/>
      <c r="M36" s="3"/>
    </row>
    <row r="37" customFormat="false" ht="18.75" hidden="false" customHeight="false" outlineLevel="0" collapsed="false">
      <c r="A37" s="31" t="n">
        <v>18030000</v>
      </c>
      <c r="B37" s="59" t="s">
        <v>46</v>
      </c>
      <c r="C37" s="32" t="n">
        <f aca="false">C38+C39</f>
        <v>515606</v>
      </c>
      <c r="D37" s="32" t="n">
        <f aca="false">D38+D39</f>
        <v>592606</v>
      </c>
      <c r="E37" s="32" t="n">
        <f aca="false">E38+E39</f>
        <v>592606</v>
      </c>
      <c r="F37" s="32" t="n">
        <f aca="false">F38+F39</f>
        <v>642121</v>
      </c>
      <c r="G37" s="33" t="n">
        <f aca="false">F37/C37*100</f>
        <v>124.537146580916</v>
      </c>
      <c r="H37" s="42" t="n">
        <f aca="false">F37/D37*100</f>
        <v>108.355467207554</v>
      </c>
      <c r="I37" s="33" t="n">
        <f aca="false">F37/E37*100</f>
        <v>108.355467207554</v>
      </c>
      <c r="J37" s="3"/>
      <c r="K37" s="3"/>
      <c r="L37" s="3"/>
      <c r="M37" s="3"/>
    </row>
    <row r="38" customFormat="false" ht="18.75" hidden="false" customHeight="false" outlineLevel="0" collapsed="false">
      <c r="A38" s="27" t="n">
        <v>18030100</v>
      </c>
      <c r="B38" s="60" t="s">
        <v>47</v>
      </c>
      <c r="C38" s="61" t="n">
        <v>320606</v>
      </c>
      <c r="D38" s="61" t="n">
        <v>380606</v>
      </c>
      <c r="E38" s="61" t="n">
        <v>380606</v>
      </c>
      <c r="F38" s="61" t="n">
        <v>423180</v>
      </c>
      <c r="G38" s="62" t="n">
        <f aca="false">F38/C38*100</f>
        <v>131.993786766311</v>
      </c>
      <c r="H38" s="63" t="n">
        <f aca="false">F38/D38*100</f>
        <v>111.18584573023</v>
      </c>
      <c r="I38" s="62" t="n">
        <f aca="false">F38/E38*100</f>
        <v>111.18584573023</v>
      </c>
      <c r="J38" s="3"/>
      <c r="K38" s="3"/>
      <c r="L38" s="3"/>
      <c r="M38" s="3"/>
    </row>
    <row r="39" customFormat="false" ht="18.75" hidden="false" customHeight="false" outlineLevel="0" collapsed="false">
      <c r="A39" s="27" t="n">
        <v>18030200</v>
      </c>
      <c r="B39" s="60" t="s">
        <v>48</v>
      </c>
      <c r="C39" s="61" t="n">
        <v>195000</v>
      </c>
      <c r="D39" s="61" t="n">
        <v>212000</v>
      </c>
      <c r="E39" s="61" t="n">
        <v>212000</v>
      </c>
      <c r="F39" s="61" t="n">
        <v>218941</v>
      </c>
      <c r="G39" s="62" t="n">
        <f aca="false">F39/C39*100</f>
        <v>112.277435897436</v>
      </c>
      <c r="H39" s="63" t="n">
        <f aca="false">F39/D39*100</f>
        <v>103.274056603774</v>
      </c>
      <c r="I39" s="62" t="n">
        <f aca="false">F39/E39*100</f>
        <v>103.274056603774</v>
      </c>
      <c r="J39" s="3"/>
      <c r="K39" s="3"/>
      <c r="L39" s="3"/>
      <c r="M39" s="3"/>
    </row>
    <row r="40" customFormat="false" ht="37.5" hidden="false" customHeight="false" outlineLevel="0" collapsed="false">
      <c r="A40" s="31" t="n">
        <v>18040000</v>
      </c>
      <c r="B40" s="64" t="s">
        <v>49</v>
      </c>
      <c r="C40" s="32" t="n">
        <v>0</v>
      </c>
      <c r="D40" s="32" t="n">
        <v>2649</v>
      </c>
      <c r="E40" s="32" t="n">
        <v>2649</v>
      </c>
      <c r="F40" s="32" t="n">
        <f aca="false">F41</f>
        <v>2649</v>
      </c>
      <c r="G40" s="33" t="n">
        <v>0</v>
      </c>
      <c r="H40" s="42" t="n">
        <v>0</v>
      </c>
      <c r="I40" s="33" t="n">
        <v>0</v>
      </c>
      <c r="J40" s="3"/>
      <c r="K40" s="3"/>
      <c r="L40" s="3"/>
      <c r="M40" s="3"/>
    </row>
    <row r="41" customFormat="false" ht="37.5" hidden="false" customHeight="false" outlineLevel="0" collapsed="false">
      <c r="A41" s="27" t="n">
        <v>18040600</v>
      </c>
      <c r="B41" s="65" t="s">
        <v>50</v>
      </c>
      <c r="C41" s="61" t="n">
        <v>0</v>
      </c>
      <c r="D41" s="61" t="n">
        <v>2649</v>
      </c>
      <c r="E41" s="61" t="n">
        <v>2649</v>
      </c>
      <c r="F41" s="61" t="n">
        <v>2649</v>
      </c>
      <c r="G41" s="62" t="n">
        <v>0</v>
      </c>
      <c r="H41" s="63" t="n">
        <v>0</v>
      </c>
      <c r="I41" s="62" t="n">
        <v>0</v>
      </c>
      <c r="J41" s="3"/>
      <c r="K41" s="3"/>
      <c r="L41" s="3"/>
      <c r="M41" s="3"/>
    </row>
    <row r="42" customFormat="false" ht="18.75" hidden="false" customHeight="false" outlineLevel="0" collapsed="false">
      <c r="A42" s="31" t="n">
        <v>20000000</v>
      </c>
      <c r="B42" s="31" t="s">
        <v>51</v>
      </c>
      <c r="C42" s="32" t="n">
        <f aca="false">C43+C50+C57</f>
        <v>180230</v>
      </c>
      <c r="D42" s="32" t="n">
        <f aca="false">D43+D50+D57</f>
        <v>846427</v>
      </c>
      <c r="E42" s="32" t="n">
        <f aca="false">E43+E50+E57</f>
        <v>846427</v>
      </c>
      <c r="F42" s="32" t="n">
        <f aca="false">F43+F50+F57</f>
        <v>970968</v>
      </c>
      <c r="G42" s="33" t="n">
        <f aca="false">F42/C42*100</f>
        <v>538.738278865894</v>
      </c>
      <c r="H42" s="42" t="n">
        <f aca="false">F42/D42*100</f>
        <v>114.713731957983</v>
      </c>
      <c r="I42" s="33" t="n">
        <f aca="false">F42/E42*100</f>
        <v>114.713731957983</v>
      </c>
      <c r="J42" s="3"/>
      <c r="K42" s="3"/>
      <c r="L42" s="3"/>
      <c r="M42" s="3"/>
    </row>
    <row r="43" customFormat="false" ht="18.75" hidden="false" customHeight="false" outlineLevel="0" collapsed="false">
      <c r="A43" s="31" t="n">
        <v>21000000</v>
      </c>
      <c r="B43" s="59" t="s">
        <v>52</v>
      </c>
      <c r="C43" s="32" t="n">
        <f aca="false">C48</f>
        <v>20000</v>
      </c>
      <c r="D43" s="32" t="n">
        <f aca="false">D44</f>
        <v>145814</v>
      </c>
      <c r="E43" s="32" t="n">
        <f aca="false">E44</f>
        <v>145814</v>
      </c>
      <c r="F43" s="32" t="n">
        <f aca="false">F44</f>
        <v>186064</v>
      </c>
      <c r="G43" s="33" t="n">
        <f aca="false">F43/C43*100</f>
        <v>930.32</v>
      </c>
      <c r="H43" s="42" t="n">
        <f aca="false">F43/D43*100</f>
        <v>127.603659456568</v>
      </c>
      <c r="I43" s="33" t="n">
        <f aca="false">F43/E43*100</f>
        <v>127.603659456568</v>
      </c>
      <c r="J43" s="3"/>
      <c r="K43" s="3"/>
      <c r="L43" s="3"/>
      <c r="M43" s="3"/>
    </row>
    <row r="44" customFormat="false" ht="18.75" hidden="false" customHeight="false" outlineLevel="0" collapsed="false">
      <c r="A44" s="34" t="n">
        <v>21080000</v>
      </c>
      <c r="B44" s="59" t="s">
        <v>53</v>
      </c>
      <c r="C44" s="36" t="n">
        <f aca="false">C48+C45</f>
        <v>20000</v>
      </c>
      <c r="D44" s="36" t="n">
        <f aca="false">D48+D45+D49</f>
        <v>145814</v>
      </c>
      <c r="E44" s="36" t="n">
        <f aca="false">E48+E45+E49</f>
        <v>145814</v>
      </c>
      <c r="F44" s="36" t="n">
        <f aca="false">F48+F45+F49</f>
        <v>186064</v>
      </c>
      <c r="G44" s="33" t="n">
        <f aca="false">F44/C44*100</f>
        <v>930.32</v>
      </c>
      <c r="H44" s="33" t="n">
        <f aca="false">F44/D44*100</f>
        <v>127.603659456568</v>
      </c>
      <c r="I44" s="33" t="n">
        <f aca="false">F44/E44*100</f>
        <v>127.603659456568</v>
      </c>
      <c r="J44" s="3"/>
      <c r="K44" s="3"/>
      <c r="L44" s="3"/>
      <c r="M44" s="3"/>
    </row>
    <row r="45" customFormat="false" ht="18.75" hidden="false" customHeight="false" outlineLevel="0" collapsed="false">
      <c r="A45" s="43" t="n">
        <v>21080900</v>
      </c>
      <c r="B45" s="66" t="s">
        <v>54</v>
      </c>
      <c r="C45" s="67" t="n">
        <v>0</v>
      </c>
      <c r="D45" s="67" t="n">
        <v>9</v>
      </c>
      <c r="E45" s="45" t="n">
        <v>9</v>
      </c>
      <c r="F45" s="45" t="n">
        <v>10</v>
      </c>
      <c r="G45" s="68" t="n">
        <v>0</v>
      </c>
      <c r="H45" s="46" t="n">
        <v>0</v>
      </c>
      <c r="I45" s="47" t="n">
        <v>0</v>
      </c>
      <c r="J45" s="3"/>
      <c r="K45" s="3"/>
      <c r="L45" s="3"/>
      <c r="M45" s="3"/>
    </row>
    <row r="46" customFormat="false" ht="18.75" hidden="false" customHeight="false" outlineLevel="0" collapsed="false">
      <c r="A46" s="69"/>
      <c r="B46" s="70" t="s">
        <v>55</v>
      </c>
      <c r="C46" s="71"/>
      <c r="D46" s="71"/>
      <c r="E46" s="72"/>
      <c r="F46" s="72"/>
      <c r="G46" s="55"/>
      <c r="H46" s="73"/>
      <c r="I46" s="55"/>
      <c r="J46" s="3"/>
      <c r="K46" s="3"/>
      <c r="L46" s="3"/>
      <c r="M46" s="3"/>
    </row>
    <row r="47" customFormat="false" ht="18.75" hidden="false" customHeight="false" outlineLevel="0" collapsed="false">
      <c r="A47" s="48"/>
      <c r="B47" s="74" t="s">
        <v>56</v>
      </c>
      <c r="C47" s="75"/>
      <c r="D47" s="75"/>
      <c r="E47" s="76"/>
      <c r="F47" s="76"/>
      <c r="G47" s="51"/>
      <c r="H47" s="77"/>
      <c r="I47" s="51"/>
      <c r="J47" s="3"/>
      <c r="K47" s="3"/>
      <c r="L47" s="3"/>
      <c r="M47" s="3"/>
    </row>
    <row r="48" customFormat="false" ht="18.75" hidden="false" customHeight="false" outlineLevel="0" collapsed="false">
      <c r="A48" s="48" t="n">
        <v>21081100</v>
      </c>
      <c r="B48" s="74" t="s">
        <v>57</v>
      </c>
      <c r="C48" s="50" t="n">
        <v>20000</v>
      </c>
      <c r="D48" s="50" t="n">
        <v>95000</v>
      </c>
      <c r="E48" s="50" t="n">
        <v>95000</v>
      </c>
      <c r="F48" s="78" t="n">
        <v>118248</v>
      </c>
      <c r="G48" s="51" t="n">
        <f aca="false">F48/C48*100</f>
        <v>591.24</v>
      </c>
      <c r="H48" s="51" t="n">
        <f aca="false">F48/D48*100</f>
        <v>124.471578947368</v>
      </c>
      <c r="I48" s="51" t="n">
        <f aca="false">F48/E48*100</f>
        <v>124.471578947368</v>
      </c>
      <c r="J48" s="3"/>
      <c r="K48" s="3"/>
      <c r="L48" s="3"/>
      <c r="M48" s="3"/>
    </row>
    <row r="49" customFormat="false" ht="37.5" hidden="false" customHeight="true" outlineLevel="0" collapsed="false">
      <c r="A49" s="48" t="n">
        <v>21081500</v>
      </c>
      <c r="B49" s="79" t="s">
        <v>58</v>
      </c>
      <c r="C49" s="50" t="n">
        <v>0</v>
      </c>
      <c r="D49" s="50" t="n">
        <v>50805</v>
      </c>
      <c r="E49" s="50" t="n">
        <v>50805</v>
      </c>
      <c r="F49" s="78" t="n">
        <v>67806</v>
      </c>
      <c r="G49" s="51" t="n">
        <v>0</v>
      </c>
      <c r="H49" s="51" t="n">
        <v>0</v>
      </c>
      <c r="I49" s="51" t="n">
        <v>0</v>
      </c>
      <c r="J49" s="3"/>
      <c r="K49" s="3"/>
      <c r="L49" s="3"/>
      <c r="M49" s="3"/>
    </row>
    <row r="50" customFormat="false" ht="18.75" hidden="false" customHeight="false" outlineLevel="0" collapsed="false">
      <c r="A50" s="31" t="n">
        <v>22000000</v>
      </c>
      <c r="B50" s="59" t="s">
        <v>59</v>
      </c>
      <c r="C50" s="32" t="n">
        <f aca="false">C51</f>
        <v>145000</v>
      </c>
      <c r="D50" s="32" t="n">
        <f aca="false">D51</f>
        <v>575382</v>
      </c>
      <c r="E50" s="32" t="n">
        <f aca="false">E51</f>
        <v>575382</v>
      </c>
      <c r="F50" s="32" t="n">
        <f aca="false">F51</f>
        <v>587635</v>
      </c>
      <c r="G50" s="33" t="n">
        <f aca="false">F50/C50*100</f>
        <v>405.265517241379</v>
      </c>
      <c r="H50" s="80" t="n">
        <f aca="false">F50/D50*100</f>
        <v>102.129541765297</v>
      </c>
      <c r="I50" s="33" t="n">
        <f aca="false">F50/E50*100</f>
        <v>102.129541765297</v>
      </c>
      <c r="J50" s="3"/>
      <c r="K50" s="3"/>
      <c r="L50" s="3"/>
      <c r="M50" s="3"/>
    </row>
    <row r="51" customFormat="false" ht="18.75" hidden="false" customHeight="false" outlineLevel="0" collapsed="false">
      <c r="A51" s="31" t="n">
        <v>22090000</v>
      </c>
      <c r="B51" s="40" t="s">
        <v>60</v>
      </c>
      <c r="C51" s="32" t="n">
        <f aca="false">C52+C54+C55</f>
        <v>145000</v>
      </c>
      <c r="D51" s="32" t="n">
        <f aca="false">D52+D54+D55</f>
        <v>575382</v>
      </c>
      <c r="E51" s="32" t="n">
        <f aca="false">E52+E54+E55</f>
        <v>575382</v>
      </c>
      <c r="F51" s="32" t="n">
        <f aca="false">F52+F54+F55</f>
        <v>587635</v>
      </c>
      <c r="G51" s="33" t="n">
        <f aca="false">F51/C51*100</f>
        <v>405.265517241379</v>
      </c>
      <c r="H51" s="80" t="n">
        <f aca="false">F51/D51*100</f>
        <v>102.129541765297</v>
      </c>
      <c r="I51" s="42" t="n">
        <f aca="false">F51/E51*100</f>
        <v>102.129541765297</v>
      </c>
      <c r="J51" s="3"/>
      <c r="K51" s="3"/>
      <c r="L51" s="3"/>
      <c r="M51" s="3"/>
    </row>
    <row r="52" customFormat="false" ht="18.75" hidden="false" customHeight="false" outlineLevel="0" collapsed="false">
      <c r="A52" s="43" t="n">
        <v>22090100</v>
      </c>
      <c r="B52" s="44" t="s">
        <v>61</v>
      </c>
      <c r="C52" s="45" t="n">
        <v>100000</v>
      </c>
      <c r="D52" s="45" t="n">
        <v>400000</v>
      </c>
      <c r="E52" s="45" t="n">
        <v>400000</v>
      </c>
      <c r="F52" s="45" t="n">
        <v>404470</v>
      </c>
      <c r="G52" s="46" t="n">
        <f aca="false">F52/C52*100</f>
        <v>404.47</v>
      </c>
      <c r="H52" s="47" t="n">
        <f aca="false">F52/D52*100</f>
        <v>101.1175</v>
      </c>
      <c r="I52" s="47" t="n">
        <f aca="false">F52/E52*100</f>
        <v>101.1175</v>
      </c>
      <c r="J52" s="3"/>
      <c r="K52" s="3"/>
      <c r="L52" s="3"/>
      <c r="M52" s="3"/>
    </row>
    <row r="53" customFormat="false" ht="18.75" hidden="false" customHeight="false" outlineLevel="0" collapsed="false">
      <c r="A53" s="48"/>
      <c r="B53" s="49" t="s">
        <v>62</v>
      </c>
      <c r="C53" s="50"/>
      <c r="D53" s="50"/>
      <c r="E53" s="50"/>
      <c r="F53" s="50"/>
      <c r="G53" s="51"/>
      <c r="H53" s="52"/>
      <c r="I53" s="52"/>
      <c r="J53" s="3"/>
      <c r="K53" s="3"/>
      <c r="L53" s="3"/>
      <c r="M53" s="3"/>
    </row>
    <row r="54" customFormat="false" ht="18.75" hidden="false" customHeight="false" outlineLevel="0" collapsed="false">
      <c r="A54" s="27" t="n">
        <v>22090200</v>
      </c>
      <c r="B54" s="81" t="s">
        <v>63</v>
      </c>
      <c r="C54" s="61" t="n">
        <v>0</v>
      </c>
      <c r="D54" s="61" t="n">
        <v>10382</v>
      </c>
      <c r="E54" s="61" t="n">
        <v>10382</v>
      </c>
      <c r="F54" s="61" t="n">
        <v>10383</v>
      </c>
      <c r="G54" s="62" t="n">
        <v>0</v>
      </c>
      <c r="H54" s="63" t="n">
        <v>0</v>
      </c>
      <c r="I54" s="63" t="n">
        <v>0</v>
      </c>
      <c r="J54" s="3"/>
      <c r="K54" s="3"/>
      <c r="L54" s="3"/>
      <c r="M54" s="3"/>
    </row>
    <row r="55" customFormat="false" ht="18.75" hidden="false" customHeight="false" outlineLevel="0" collapsed="false">
      <c r="A55" s="43" t="n">
        <v>22090400</v>
      </c>
      <c r="B55" s="44" t="s">
        <v>64</v>
      </c>
      <c r="C55" s="45" t="n">
        <v>45000</v>
      </c>
      <c r="D55" s="45" t="n">
        <v>165000</v>
      </c>
      <c r="E55" s="45" t="n">
        <v>165000</v>
      </c>
      <c r="F55" s="45" t="n">
        <v>172782</v>
      </c>
      <c r="G55" s="46" t="n">
        <v>0</v>
      </c>
      <c r="H55" s="47" t="n">
        <v>0</v>
      </c>
      <c r="I55" s="47" t="n">
        <v>0</v>
      </c>
      <c r="J55" s="3"/>
      <c r="K55" s="3"/>
      <c r="L55" s="3"/>
      <c r="M55" s="3"/>
    </row>
    <row r="56" customFormat="false" ht="18.75" hidden="false" customHeight="false" outlineLevel="0" collapsed="false">
      <c r="A56" s="48"/>
      <c r="B56" s="49" t="s">
        <v>65</v>
      </c>
      <c r="C56" s="50"/>
      <c r="D56" s="50"/>
      <c r="E56" s="50"/>
      <c r="F56" s="50"/>
      <c r="G56" s="51"/>
      <c r="H56" s="52"/>
      <c r="I56" s="52"/>
      <c r="J56" s="3"/>
      <c r="K56" s="3"/>
      <c r="L56" s="3"/>
      <c r="M56" s="3"/>
    </row>
    <row r="57" customFormat="false" ht="18.75" hidden="false" customHeight="false" outlineLevel="0" collapsed="false">
      <c r="A57" s="31" t="n">
        <v>24000000</v>
      </c>
      <c r="B57" s="59" t="s">
        <v>66</v>
      </c>
      <c r="C57" s="32" t="n">
        <f aca="false">C58</f>
        <v>15230</v>
      </c>
      <c r="D57" s="32" t="n">
        <f aca="false">D58</f>
        <v>125231</v>
      </c>
      <c r="E57" s="32" t="n">
        <f aca="false">E58</f>
        <v>125231</v>
      </c>
      <c r="F57" s="32" t="n">
        <f aca="false">F58</f>
        <v>197269</v>
      </c>
      <c r="G57" s="33" t="n">
        <f aca="false">F57/C57*100</f>
        <v>1295.26592252134</v>
      </c>
      <c r="H57" s="33" t="n">
        <f aca="false">F57/D57*100</f>
        <v>157.524095471569</v>
      </c>
      <c r="I57" s="33" t="n">
        <f aca="false">F57/E57*100</f>
        <v>157.524095471569</v>
      </c>
      <c r="J57" s="3"/>
      <c r="K57" s="3"/>
      <c r="L57" s="3"/>
      <c r="M57" s="3"/>
    </row>
    <row r="58" customFormat="false" ht="18.75" hidden="false" customHeight="false" outlineLevel="0" collapsed="false">
      <c r="A58" s="31" t="n">
        <v>24060000</v>
      </c>
      <c r="B58" s="59" t="s">
        <v>53</v>
      </c>
      <c r="C58" s="32" t="n">
        <f aca="false">C59</f>
        <v>15230</v>
      </c>
      <c r="D58" s="32" t="n">
        <f aca="false">D59</f>
        <v>125231</v>
      </c>
      <c r="E58" s="32" t="n">
        <f aca="false">E59</f>
        <v>125231</v>
      </c>
      <c r="F58" s="32" t="n">
        <f aca="false">F59</f>
        <v>197269</v>
      </c>
      <c r="G58" s="33" t="n">
        <f aca="false">F58/C58*100</f>
        <v>1295.26592252134</v>
      </c>
      <c r="H58" s="33" t="n">
        <f aca="false">F58/D58*100</f>
        <v>157.524095471569</v>
      </c>
      <c r="I58" s="33" t="n">
        <f aca="false">F58/E58*100</f>
        <v>157.524095471569</v>
      </c>
      <c r="J58" s="3"/>
      <c r="K58" s="3"/>
      <c r="L58" s="3"/>
      <c r="M58" s="3"/>
    </row>
    <row r="59" customFormat="false" ht="18.75" hidden="false" customHeight="false" outlineLevel="0" collapsed="false">
      <c r="A59" s="27" t="n">
        <v>24060300</v>
      </c>
      <c r="B59" s="60" t="s">
        <v>53</v>
      </c>
      <c r="C59" s="61" t="n">
        <v>15230</v>
      </c>
      <c r="D59" s="61" t="n">
        <v>125231</v>
      </c>
      <c r="E59" s="61" t="n">
        <v>125231</v>
      </c>
      <c r="F59" s="61" t="n">
        <v>197269</v>
      </c>
      <c r="G59" s="62" t="n">
        <f aca="false">F59/C59*100</f>
        <v>1295.26592252134</v>
      </c>
      <c r="H59" s="62" t="n">
        <f aca="false">F59/D59*100</f>
        <v>157.524095471569</v>
      </c>
      <c r="I59" s="62" t="n">
        <f aca="false">F59/E59*100</f>
        <v>157.524095471569</v>
      </c>
      <c r="J59" s="3"/>
      <c r="K59" s="3"/>
      <c r="L59" s="3"/>
      <c r="M59" s="3"/>
    </row>
    <row r="60" customFormat="false" ht="18.75" hidden="false" customHeight="false" outlineLevel="0" collapsed="false">
      <c r="A60" s="31" t="n">
        <v>30000000</v>
      </c>
      <c r="B60" s="31" t="s">
        <v>67</v>
      </c>
      <c r="C60" s="32" t="n">
        <f aca="false">C61</f>
        <v>27000</v>
      </c>
      <c r="D60" s="32" t="n">
        <f aca="false">D61</f>
        <v>31614</v>
      </c>
      <c r="E60" s="32" t="n">
        <f aca="false">E61</f>
        <v>31614</v>
      </c>
      <c r="F60" s="32" t="n">
        <f aca="false">F61</f>
        <v>24614</v>
      </c>
      <c r="G60" s="33" t="n">
        <f aca="false">F60/C60*100</f>
        <v>91.162962962963</v>
      </c>
      <c r="H60" s="33" t="n">
        <f aca="false">F60/D60*100</f>
        <v>77.8579110520655</v>
      </c>
      <c r="I60" s="33" t="n">
        <f aca="false">F60/E60*100</f>
        <v>77.8579110520655</v>
      </c>
      <c r="J60" s="3"/>
      <c r="K60" s="3"/>
      <c r="L60" s="3"/>
      <c r="M60" s="3"/>
    </row>
    <row r="61" customFormat="false" ht="18.75" hidden="false" customHeight="false" outlineLevel="0" collapsed="false">
      <c r="A61" s="31" t="n">
        <v>31000000</v>
      </c>
      <c r="B61" s="59" t="s">
        <v>68</v>
      </c>
      <c r="C61" s="32" t="n">
        <f aca="false">C62+C65</f>
        <v>27000</v>
      </c>
      <c r="D61" s="32" t="n">
        <f aca="false">D62+D65</f>
        <v>31614</v>
      </c>
      <c r="E61" s="32" t="n">
        <f aca="false">E62+E65</f>
        <v>31614</v>
      </c>
      <c r="F61" s="32" t="n">
        <f aca="false">F62+F65</f>
        <v>24614</v>
      </c>
      <c r="G61" s="33" t="n">
        <f aca="false">F61/C61*100</f>
        <v>91.162962962963</v>
      </c>
      <c r="H61" s="33" t="n">
        <f aca="false">F61/D61*100</f>
        <v>77.8579110520655</v>
      </c>
      <c r="I61" s="33" t="n">
        <f aca="false">F61/E61*100</f>
        <v>77.8579110520655</v>
      </c>
      <c r="J61" s="3"/>
      <c r="K61" s="3"/>
      <c r="L61" s="3"/>
      <c r="M61" s="3"/>
    </row>
    <row r="62" customFormat="false" ht="18.75" hidden="false" customHeight="true" outlineLevel="0" collapsed="false">
      <c r="A62" s="43" t="n">
        <v>31010200</v>
      </c>
      <c r="B62" s="44" t="s">
        <v>69</v>
      </c>
      <c r="C62" s="45" t="n">
        <v>27000</v>
      </c>
      <c r="D62" s="45" t="n">
        <v>26000</v>
      </c>
      <c r="E62" s="45" t="n">
        <v>26000</v>
      </c>
      <c r="F62" s="45" t="n">
        <v>19000</v>
      </c>
      <c r="G62" s="46" t="n">
        <f aca="false">F62/C62*100</f>
        <v>70.3703703703704</v>
      </c>
      <c r="H62" s="47" t="n">
        <f aca="false">F62/D62*100</f>
        <v>73.0769230769231</v>
      </c>
      <c r="I62" s="47" t="n">
        <f aca="false">F62/E62*100</f>
        <v>73.0769230769231</v>
      </c>
      <c r="J62" s="3"/>
      <c r="K62" s="3"/>
      <c r="L62" s="3"/>
      <c r="M62" s="3"/>
    </row>
    <row r="63" customFormat="false" ht="18.75" hidden="false" customHeight="false" outlineLevel="0" collapsed="false">
      <c r="A63" s="53"/>
      <c r="B63" s="4" t="s">
        <v>70</v>
      </c>
      <c r="C63" s="54"/>
      <c r="D63" s="54"/>
      <c r="E63" s="54"/>
      <c r="F63" s="72"/>
      <c r="G63" s="55"/>
      <c r="H63" s="56"/>
      <c r="I63" s="56"/>
      <c r="J63" s="3"/>
      <c r="K63" s="3"/>
      <c r="L63" s="3"/>
      <c r="M63" s="3"/>
    </row>
    <row r="64" customFormat="false" ht="18.75" hidden="false" customHeight="false" outlineLevel="0" collapsed="false">
      <c r="A64" s="48"/>
      <c r="B64" s="49" t="s">
        <v>71</v>
      </c>
      <c r="C64" s="50"/>
      <c r="D64" s="50"/>
      <c r="E64" s="50"/>
      <c r="F64" s="76"/>
      <c r="G64" s="51"/>
      <c r="H64" s="52"/>
      <c r="I64" s="52"/>
      <c r="J64" s="3"/>
      <c r="K64" s="3"/>
      <c r="L64" s="3"/>
      <c r="M64" s="3"/>
    </row>
    <row r="65" customFormat="false" ht="18.75" hidden="false" customHeight="false" outlineLevel="0" collapsed="false">
      <c r="A65" s="43" t="n">
        <v>31020000</v>
      </c>
      <c r="B65" s="4" t="s">
        <v>72</v>
      </c>
      <c r="C65" s="50" t="n">
        <v>0</v>
      </c>
      <c r="D65" s="50" t="n">
        <v>5614</v>
      </c>
      <c r="E65" s="50" t="n">
        <v>5614</v>
      </c>
      <c r="F65" s="50" t="n">
        <v>5614</v>
      </c>
      <c r="G65" s="51" t="n">
        <v>0</v>
      </c>
      <c r="H65" s="62" t="n">
        <v>0</v>
      </c>
      <c r="I65" s="56" t="n">
        <v>0</v>
      </c>
      <c r="J65" s="3"/>
      <c r="K65" s="3"/>
      <c r="L65" s="3"/>
      <c r="M65" s="3"/>
    </row>
    <row r="66" customFormat="false" ht="18.75" hidden="false" customHeight="false" outlineLevel="0" collapsed="false">
      <c r="A66" s="31"/>
      <c r="B66" s="31" t="s">
        <v>73</v>
      </c>
      <c r="C66" s="32" t="n">
        <f aca="false">C16+C42+C60</f>
        <v>38181974</v>
      </c>
      <c r="D66" s="32" t="n">
        <f aca="false">D16+D42+D60</f>
        <v>38181974</v>
      </c>
      <c r="E66" s="32" t="n">
        <f aca="false">E16+E42+E60</f>
        <v>38181974</v>
      </c>
      <c r="F66" s="32" t="n">
        <f aca="false">F16+F42+F60</f>
        <v>38289803</v>
      </c>
      <c r="G66" s="82" t="n">
        <f aca="false">F66/C66*100</f>
        <v>100.28240813322</v>
      </c>
      <c r="H66" s="33" t="n">
        <f aca="false">F66/D66*100</f>
        <v>100.28240813322</v>
      </c>
      <c r="I66" s="33" t="n">
        <f aca="false">F66/E66*100</f>
        <v>100.28240813322</v>
      </c>
      <c r="J66" s="3"/>
      <c r="K66" s="3"/>
      <c r="L66" s="3"/>
      <c r="M66" s="3"/>
    </row>
    <row r="67" customFormat="false" ht="18.75" hidden="false" customHeight="false" outlineLevel="0" collapsed="false">
      <c r="A67" s="31"/>
      <c r="B67" s="31"/>
      <c r="C67" s="32"/>
      <c r="D67" s="32"/>
      <c r="E67" s="32"/>
      <c r="F67" s="32"/>
      <c r="G67" s="33"/>
      <c r="H67" s="33"/>
      <c r="I67" s="33"/>
      <c r="J67" s="3"/>
      <c r="K67" s="3"/>
      <c r="L67" s="3"/>
      <c r="M67" s="3"/>
    </row>
    <row r="68" customFormat="false" ht="18.75" hidden="false" customHeight="false" outlineLevel="0" collapsed="false">
      <c r="A68" s="31" t="n">
        <v>40000000</v>
      </c>
      <c r="B68" s="59" t="s">
        <v>74</v>
      </c>
      <c r="C68" s="32" t="n">
        <f aca="false">C71</f>
        <v>351282487</v>
      </c>
      <c r="D68" s="32" t="n">
        <f aca="false">D71</f>
        <v>290127881</v>
      </c>
      <c r="E68" s="32" t="n">
        <f aca="false">E71</f>
        <v>290127881</v>
      </c>
      <c r="F68" s="32" t="n">
        <f aca="false">F71+F70</f>
        <v>289096491</v>
      </c>
      <c r="G68" s="83" t="n">
        <f aca="false">F68/C68*100</f>
        <v>82.2974391547165</v>
      </c>
      <c r="H68" s="83" t="n">
        <f aca="false">F68/D68*100</f>
        <v>99.6445050381077</v>
      </c>
      <c r="I68" s="33" t="n">
        <f aca="false">F68/E68*100</f>
        <v>99.6445050381077</v>
      </c>
      <c r="J68" s="3"/>
      <c r="K68" s="3"/>
      <c r="L68" s="3"/>
      <c r="M68" s="3"/>
    </row>
    <row r="69" customFormat="false" ht="18.75" hidden="false" customHeight="false" outlineLevel="0" collapsed="false">
      <c r="A69" s="34" t="n">
        <v>41000000</v>
      </c>
      <c r="B69" s="35" t="s">
        <v>75</v>
      </c>
      <c r="C69" s="36" t="n">
        <f aca="false">C68</f>
        <v>351282487</v>
      </c>
      <c r="D69" s="36" t="n">
        <f aca="false">D68</f>
        <v>290127881</v>
      </c>
      <c r="E69" s="36" t="n">
        <f aca="false">E68</f>
        <v>290127881</v>
      </c>
      <c r="F69" s="36" t="n">
        <f aca="false">F70+F71</f>
        <v>289096491</v>
      </c>
      <c r="G69" s="83" t="n">
        <f aca="false">F69/C69*100</f>
        <v>82.2974391547165</v>
      </c>
      <c r="H69" s="83" t="n">
        <f aca="false">F69/D69*100</f>
        <v>99.6445050381077</v>
      </c>
      <c r="I69" s="33" t="n">
        <f aca="false">F69/E69*100</f>
        <v>99.6445050381077</v>
      </c>
      <c r="J69" s="3"/>
      <c r="K69" s="3"/>
      <c r="L69" s="3"/>
      <c r="M69" s="3"/>
    </row>
    <row r="70" customFormat="false" ht="18.75" hidden="false" customHeight="false" outlineLevel="0" collapsed="false">
      <c r="A70" s="34" t="n">
        <v>41010900</v>
      </c>
      <c r="B70" s="35" t="s">
        <v>76</v>
      </c>
      <c r="C70" s="36" t="n">
        <v>0</v>
      </c>
      <c r="D70" s="36" t="n">
        <v>0</v>
      </c>
      <c r="E70" s="36" t="n">
        <v>0</v>
      </c>
      <c r="F70" s="36" t="n">
        <v>18057</v>
      </c>
      <c r="G70" s="84" t="n">
        <v>0</v>
      </c>
      <c r="H70" s="85" t="n">
        <v>0</v>
      </c>
      <c r="I70" s="39" t="n">
        <v>0</v>
      </c>
      <c r="J70" s="3"/>
      <c r="K70" s="3"/>
      <c r="L70" s="3"/>
      <c r="M70" s="3"/>
    </row>
    <row r="71" customFormat="false" ht="18.75" hidden="false" customHeight="false" outlineLevel="0" collapsed="false">
      <c r="A71" s="34" t="n">
        <v>41050000</v>
      </c>
      <c r="B71" s="35" t="s">
        <v>77</v>
      </c>
      <c r="C71" s="36" t="n">
        <f aca="false">C73+C78+C81+C89+C95</f>
        <v>351282487</v>
      </c>
      <c r="D71" s="86" t="n">
        <f aca="false">D73+D78+D81+D89+D95</f>
        <v>290127881</v>
      </c>
      <c r="E71" s="36" t="n">
        <f aca="false">E73+E78+E81+E89+E95</f>
        <v>290127881</v>
      </c>
      <c r="F71" s="36" t="n">
        <f aca="false">F73+F78+F81+F89+F95</f>
        <v>289078434</v>
      </c>
      <c r="G71" s="38" t="n">
        <f aca="false">F71/C71*100</f>
        <v>82.2922988472238</v>
      </c>
      <c r="H71" s="39" t="n">
        <f aca="false">F71/D71*100</f>
        <v>99.6382812308894</v>
      </c>
      <c r="I71" s="39" t="n">
        <f aca="false">F71/E71*100</f>
        <v>99.6382812308894</v>
      </c>
      <c r="J71" s="3"/>
      <c r="K71" s="3"/>
      <c r="L71" s="3"/>
      <c r="M71" s="3"/>
    </row>
    <row r="72" customFormat="false" ht="18.75" hidden="false" customHeight="false" outlineLevel="0" collapsed="false">
      <c r="A72" s="48"/>
      <c r="B72" s="49" t="s">
        <v>78</v>
      </c>
      <c r="C72" s="50"/>
      <c r="D72" s="50"/>
      <c r="E72" s="76"/>
      <c r="F72" s="76"/>
      <c r="G72" s="51"/>
      <c r="H72" s="52"/>
      <c r="I72" s="52"/>
      <c r="J72" s="3"/>
      <c r="K72" s="3"/>
      <c r="L72" s="3"/>
      <c r="M72" s="3"/>
    </row>
    <row r="73" customFormat="false" ht="18.75" hidden="false" customHeight="false" outlineLevel="0" collapsed="false">
      <c r="A73" s="43" t="n">
        <v>41050100</v>
      </c>
      <c r="B73" s="87" t="s">
        <v>79</v>
      </c>
      <c r="C73" s="45" t="n">
        <v>164960300</v>
      </c>
      <c r="D73" s="45" t="n">
        <v>151500650</v>
      </c>
      <c r="E73" s="45" t="n">
        <v>151500650</v>
      </c>
      <c r="F73" s="45" t="n">
        <v>151500650</v>
      </c>
      <c r="G73" s="46" t="n">
        <f aca="false">F73/C73*100</f>
        <v>91.8406731801531</v>
      </c>
      <c r="H73" s="46" t="n">
        <f aca="false">F73/D73*100</f>
        <v>100</v>
      </c>
      <c r="I73" s="46" t="n">
        <f aca="false">F73/E73*100</f>
        <v>100</v>
      </c>
      <c r="J73" s="3"/>
      <c r="K73" s="3"/>
      <c r="L73" s="3"/>
      <c r="M73" s="3"/>
    </row>
    <row r="74" customFormat="false" ht="18.75" hidden="false" customHeight="false" outlineLevel="0" collapsed="false">
      <c r="A74" s="53"/>
      <c r="B74" s="88" t="s">
        <v>80</v>
      </c>
      <c r="C74" s="54"/>
      <c r="D74" s="54"/>
      <c r="E74" s="54"/>
      <c r="F74" s="72"/>
      <c r="G74" s="55"/>
      <c r="H74" s="55"/>
      <c r="I74" s="55"/>
      <c r="J74" s="3"/>
      <c r="K74" s="3"/>
      <c r="L74" s="3"/>
      <c r="M74" s="3"/>
    </row>
    <row r="75" customFormat="false" ht="18.75" hidden="false" customHeight="false" outlineLevel="0" collapsed="false">
      <c r="A75" s="53"/>
      <c r="B75" s="88" t="s">
        <v>81</v>
      </c>
      <c r="C75" s="54"/>
      <c r="D75" s="54"/>
      <c r="E75" s="54"/>
      <c r="F75" s="72"/>
      <c r="G75" s="55"/>
      <c r="H75" s="55"/>
      <c r="I75" s="55"/>
      <c r="J75" s="3"/>
      <c r="K75" s="3"/>
      <c r="L75" s="3"/>
      <c r="M75" s="3"/>
    </row>
    <row r="76" customFormat="false" ht="18.75" hidden="false" customHeight="false" outlineLevel="0" collapsed="false">
      <c r="A76" s="53"/>
      <c r="B76" s="88" t="s">
        <v>82</v>
      </c>
      <c r="C76" s="54"/>
      <c r="D76" s="54"/>
      <c r="E76" s="54"/>
      <c r="F76" s="72"/>
      <c r="G76" s="55"/>
      <c r="H76" s="55"/>
      <c r="I76" s="55"/>
      <c r="J76" s="3"/>
      <c r="K76" s="3"/>
      <c r="L76" s="3"/>
      <c r="M76" s="3"/>
    </row>
    <row r="77" customFormat="false" ht="18.75" hidden="false" customHeight="false" outlineLevel="0" collapsed="false">
      <c r="A77" s="48"/>
      <c r="B77" s="89" t="s">
        <v>83</v>
      </c>
      <c r="C77" s="50"/>
      <c r="D77" s="50"/>
      <c r="E77" s="50"/>
      <c r="F77" s="76"/>
      <c r="G77" s="51"/>
      <c r="H77" s="51"/>
      <c r="I77" s="51"/>
      <c r="J77" s="3"/>
      <c r="K77" s="3"/>
      <c r="L77" s="3"/>
      <c r="M77" s="3"/>
    </row>
    <row r="78" customFormat="false" ht="18.75" hidden="false" customHeight="false" outlineLevel="0" collapsed="false">
      <c r="A78" s="53" t="n">
        <v>41050200</v>
      </c>
      <c r="B78" s="90" t="s">
        <v>84</v>
      </c>
      <c r="C78" s="54" t="n">
        <v>47500</v>
      </c>
      <c r="D78" s="54" t="n">
        <v>34002</v>
      </c>
      <c r="E78" s="54" t="n">
        <v>34002</v>
      </c>
      <c r="F78" s="54" t="n">
        <v>33943</v>
      </c>
      <c r="G78" s="55" t="n">
        <f aca="false">F78/C78*100</f>
        <v>71.4589473684211</v>
      </c>
      <c r="H78" s="56" t="n">
        <f aca="false">F78/D78*100</f>
        <v>99.8264807952473</v>
      </c>
      <c r="I78" s="56" t="n">
        <f aca="false">F78/E78*100</f>
        <v>99.8264807952473</v>
      </c>
      <c r="J78" s="3"/>
      <c r="K78" s="3"/>
      <c r="L78" s="3"/>
      <c r="M78" s="3"/>
    </row>
    <row r="79" customFormat="false" ht="18.75" hidden="false" customHeight="false" outlineLevel="0" collapsed="false">
      <c r="A79" s="53"/>
      <c r="B79" s="90" t="s">
        <v>85</v>
      </c>
      <c r="C79" s="54"/>
      <c r="D79" s="54"/>
      <c r="E79" s="54"/>
      <c r="F79" s="72"/>
      <c r="G79" s="55"/>
      <c r="H79" s="56"/>
      <c r="I79" s="56"/>
      <c r="J79" s="3"/>
      <c r="K79" s="3"/>
      <c r="L79" s="3"/>
      <c r="M79" s="3"/>
    </row>
    <row r="80" customFormat="false" ht="18.75" hidden="false" customHeight="false" outlineLevel="0" collapsed="false">
      <c r="A80" s="53"/>
      <c r="B80" s="91" t="s">
        <v>86</v>
      </c>
      <c r="C80" s="54"/>
      <c r="D80" s="54"/>
      <c r="E80" s="54"/>
      <c r="F80" s="72"/>
      <c r="G80" s="55"/>
      <c r="H80" s="56"/>
      <c r="I80" s="56"/>
      <c r="J80" s="3"/>
      <c r="K80" s="3"/>
      <c r="L80" s="3"/>
      <c r="M80" s="3"/>
    </row>
    <row r="81" customFormat="false" ht="18.75" hidden="false" customHeight="false" outlineLevel="0" collapsed="false">
      <c r="A81" s="43" t="n">
        <v>41050300</v>
      </c>
      <c r="B81" s="92" t="s">
        <v>87</v>
      </c>
      <c r="C81" s="93" t="n">
        <v>178698300</v>
      </c>
      <c r="D81" s="93" t="n">
        <v>132056022</v>
      </c>
      <c r="E81" s="93" t="n">
        <v>132056022</v>
      </c>
      <c r="F81" s="45" t="n">
        <v>131008197</v>
      </c>
      <c r="G81" s="46" t="n">
        <f aca="false">F81/C81*100</f>
        <v>73.312503252689</v>
      </c>
      <c r="H81" s="47" t="n">
        <f aca="false">F81/D81*100</f>
        <v>99.206529937726</v>
      </c>
      <c r="I81" s="47" t="n">
        <f aca="false">F81/E81*100</f>
        <v>99.206529937726</v>
      </c>
      <c r="J81" s="3"/>
      <c r="K81" s="3"/>
      <c r="L81" s="3"/>
      <c r="M81" s="3"/>
    </row>
    <row r="82" customFormat="false" ht="18.75" hidden="false" customHeight="false" outlineLevel="0" collapsed="false">
      <c r="A82" s="53"/>
      <c r="B82" s="94" t="s">
        <v>88</v>
      </c>
      <c r="C82" s="95"/>
      <c r="D82" s="95"/>
      <c r="E82" s="95"/>
      <c r="F82" s="54"/>
      <c r="G82" s="55"/>
      <c r="H82" s="56"/>
      <c r="I82" s="56"/>
      <c r="J82" s="3"/>
      <c r="K82" s="3"/>
      <c r="L82" s="3"/>
      <c r="M82" s="3"/>
    </row>
    <row r="83" customFormat="false" ht="18.75" hidden="false" customHeight="false" outlineLevel="0" collapsed="false">
      <c r="A83" s="53"/>
      <c r="B83" s="94" t="s">
        <v>89</v>
      </c>
      <c r="C83" s="95"/>
      <c r="D83" s="95"/>
      <c r="E83" s="95"/>
      <c r="F83" s="54"/>
      <c r="G83" s="55"/>
      <c r="H83" s="56"/>
      <c r="I83" s="56"/>
      <c r="J83" s="3"/>
      <c r="K83" s="3"/>
      <c r="L83" s="3"/>
      <c r="M83" s="3"/>
    </row>
    <row r="84" customFormat="false" ht="18.75" hidden="false" customHeight="false" outlineLevel="0" collapsed="false">
      <c r="A84" s="53"/>
      <c r="B84" s="94" t="s">
        <v>90</v>
      </c>
      <c r="C84" s="95"/>
      <c r="D84" s="95"/>
      <c r="E84" s="95"/>
      <c r="F84" s="54"/>
      <c r="G84" s="55"/>
      <c r="H84" s="56"/>
      <c r="I84" s="56"/>
      <c r="J84" s="3"/>
      <c r="K84" s="3"/>
      <c r="L84" s="3"/>
      <c r="M84" s="3"/>
    </row>
    <row r="85" customFormat="false" ht="18.75" hidden="false" customHeight="false" outlineLevel="0" collapsed="false">
      <c r="A85" s="53"/>
      <c r="B85" s="94" t="s">
        <v>91</v>
      </c>
      <c r="C85" s="95"/>
      <c r="D85" s="95"/>
      <c r="E85" s="95"/>
      <c r="F85" s="54"/>
      <c r="G85" s="55"/>
      <c r="H85" s="56"/>
      <c r="I85" s="56"/>
      <c r="J85" s="3"/>
      <c r="K85" s="3"/>
      <c r="L85" s="3"/>
      <c r="M85" s="3"/>
    </row>
    <row r="86" customFormat="false" ht="18.75" hidden="false" customHeight="false" outlineLevel="0" collapsed="false">
      <c r="A86" s="53"/>
      <c r="B86" s="94" t="s">
        <v>92</v>
      </c>
      <c r="C86" s="95"/>
      <c r="D86" s="95"/>
      <c r="E86" s="95"/>
      <c r="F86" s="54"/>
      <c r="G86" s="55"/>
      <c r="H86" s="56"/>
      <c r="I86" s="56"/>
      <c r="J86" s="3"/>
      <c r="K86" s="3"/>
      <c r="L86" s="3"/>
      <c r="M86" s="3"/>
    </row>
    <row r="87" customFormat="false" ht="18.75" hidden="false" customHeight="false" outlineLevel="0" collapsed="false">
      <c r="A87" s="53"/>
      <c r="B87" s="94" t="s">
        <v>93</v>
      </c>
      <c r="C87" s="95"/>
      <c r="D87" s="95"/>
      <c r="E87" s="95"/>
      <c r="F87" s="54"/>
      <c r="G87" s="55"/>
      <c r="H87" s="56"/>
      <c r="I87" s="56"/>
      <c r="J87" s="3"/>
      <c r="K87" s="3"/>
      <c r="L87" s="3"/>
      <c r="M87" s="3"/>
    </row>
    <row r="88" customFormat="false" ht="18.75" hidden="false" customHeight="false" outlineLevel="0" collapsed="false">
      <c r="A88" s="48"/>
      <c r="B88" s="96" t="s">
        <v>94</v>
      </c>
      <c r="C88" s="78"/>
      <c r="D88" s="78"/>
      <c r="E88" s="78"/>
      <c r="F88" s="50"/>
      <c r="G88" s="51"/>
      <c r="H88" s="52"/>
      <c r="I88" s="52"/>
      <c r="J88" s="3"/>
      <c r="K88" s="3"/>
      <c r="L88" s="3"/>
      <c r="M88" s="3"/>
    </row>
    <row r="89" customFormat="false" ht="18.75" hidden="false" customHeight="false" outlineLevel="0" collapsed="false">
      <c r="A89" s="53" t="n">
        <v>41050700</v>
      </c>
      <c r="B89" s="97" t="s">
        <v>95</v>
      </c>
      <c r="C89" s="95" t="n">
        <v>1424094</v>
      </c>
      <c r="D89" s="95" t="n">
        <v>1251507</v>
      </c>
      <c r="E89" s="95" t="n">
        <v>1251507</v>
      </c>
      <c r="F89" s="54" t="n">
        <v>1251506</v>
      </c>
      <c r="G89" s="55" t="n">
        <f aca="false">F89/C89*100</f>
        <v>87.8808561794376</v>
      </c>
      <c r="H89" s="56" t="n">
        <f aca="false">F89/D89*100</f>
        <v>99.9999200963319</v>
      </c>
      <c r="I89" s="56" t="n">
        <f aca="false">F89/E89*100</f>
        <v>99.9999200963319</v>
      </c>
      <c r="J89" s="3"/>
      <c r="K89" s="3"/>
      <c r="L89" s="3"/>
      <c r="M89" s="3"/>
    </row>
    <row r="90" customFormat="false" ht="18.75" hidden="false" customHeight="false" outlineLevel="0" collapsed="false">
      <c r="A90" s="53"/>
      <c r="B90" s="98" t="s">
        <v>96</v>
      </c>
      <c r="C90" s="95"/>
      <c r="D90" s="95"/>
      <c r="E90" s="54"/>
      <c r="F90" s="54"/>
      <c r="G90" s="55"/>
      <c r="H90" s="56"/>
      <c r="I90" s="56"/>
      <c r="J90" s="3"/>
      <c r="K90" s="3"/>
      <c r="L90" s="3"/>
      <c r="M90" s="3"/>
    </row>
    <row r="91" customFormat="false" ht="18.75" hidden="false" customHeight="false" outlineLevel="0" collapsed="false">
      <c r="A91" s="53"/>
      <c r="B91" s="98" t="s">
        <v>97</v>
      </c>
      <c r="C91" s="95"/>
      <c r="D91" s="95"/>
      <c r="E91" s="54"/>
      <c r="F91" s="54"/>
      <c r="G91" s="55"/>
      <c r="H91" s="56"/>
      <c r="I91" s="56"/>
      <c r="J91" s="3"/>
      <c r="K91" s="3"/>
      <c r="L91" s="3"/>
      <c r="M91" s="3"/>
    </row>
    <row r="92" customFormat="false" ht="18.75" hidden="false" customHeight="false" outlineLevel="0" collapsed="false">
      <c r="A92" s="53"/>
      <c r="B92" s="98" t="s">
        <v>98</v>
      </c>
      <c r="C92" s="95"/>
      <c r="D92" s="95"/>
      <c r="E92" s="54"/>
      <c r="F92" s="54"/>
      <c r="G92" s="55"/>
      <c r="H92" s="56"/>
      <c r="I92" s="56"/>
      <c r="J92" s="3"/>
      <c r="K92" s="3"/>
      <c r="L92" s="3"/>
      <c r="M92" s="3"/>
    </row>
    <row r="93" customFormat="false" ht="18.75" hidden="false" customHeight="false" outlineLevel="0" collapsed="false">
      <c r="A93" s="53"/>
      <c r="B93" s="98" t="s">
        <v>99</v>
      </c>
      <c r="C93" s="95"/>
      <c r="D93" s="95"/>
      <c r="E93" s="54"/>
      <c r="F93" s="54"/>
      <c r="G93" s="55"/>
      <c r="H93" s="56"/>
      <c r="I93" s="56"/>
      <c r="J93" s="3"/>
      <c r="K93" s="3"/>
      <c r="L93" s="3"/>
      <c r="M93" s="3"/>
    </row>
    <row r="94" customFormat="false" ht="18.75" hidden="false" customHeight="false" outlineLevel="0" collapsed="false">
      <c r="A94" s="53"/>
      <c r="B94" s="99" t="s">
        <v>100</v>
      </c>
      <c r="C94" s="95"/>
      <c r="D94" s="95"/>
      <c r="E94" s="54"/>
      <c r="F94" s="54"/>
      <c r="G94" s="55"/>
      <c r="H94" s="56"/>
      <c r="I94" s="56"/>
      <c r="J94" s="3"/>
      <c r="K94" s="3"/>
      <c r="L94" s="3"/>
      <c r="M94" s="3"/>
    </row>
    <row r="95" customFormat="false" ht="18.75" hidden="false" customHeight="false" outlineLevel="0" collapsed="false">
      <c r="A95" s="100" t="n">
        <v>41053900</v>
      </c>
      <c r="B95" s="101" t="s">
        <v>101</v>
      </c>
      <c r="C95" s="32" t="n">
        <f aca="false">C96+C100+C103+C105+C107+C109+C111+C113</f>
        <v>6152293</v>
      </c>
      <c r="D95" s="32" t="n">
        <f aca="false">D96+D100+D103+D105+D107+D109+D111+D113</f>
        <v>5285700</v>
      </c>
      <c r="E95" s="32" t="n">
        <f aca="false">E96+E100+E103+E105+E107+E109+E111+E113</f>
        <v>5285700</v>
      </c>
      <c r="F95" s="32" t="n">
        <f aca="false">F96+F100+F103+F105+F107+F109+F111+F113</f>
        <v>5284138</v>
      </c>
      <c r="G95" s="33" t="n">
        <f aca="false">F95/C95*100</f>
        <v>85.8889197897434</v>
      </c>
      <c r="H95" s="42" t="n">
        <f aca="false">F95/D95*100</f>
        <v>99.9704485687799</v>
      </c>
      <c r="I95" s="42" t="n">
        <f aca="false">F95/E95*100</f>
        <v>99.9704485687799</v>
      </c>
      <c r="J95" s="3"/>
      <c r="K95" s="3"/>
      <c r="L95" s="3"/>
      <c r="M95" s="3"/>
    </row>
    <row r="96" customFormat="false" ht="18.75" hidden="false" customHeight="false" outlineLevel="0" collapsed="false">
      <c r="A96" s="57" t="n">
        <v>41053900</v>
      </c>
      <c r="B96" s="44" t="s">
        <v>102</v>
      </c>
      <c r="C96" s="45" t="n">
        <v>2562297</v>
      </c>
      <c r="D96" s="45" t="n">
        <v>1745006</v>
      </c>
      <c r="E96" s="45" t="n">
        <v>1745006</v>
      </c>
      <c r="F96" s="45" t="n">
        <v>1744977</v>
      </c>
      <c r="G96" s="46" t="n">
        <f aca="false">F96/C96*100</f>
        <v>68.1020584264822</v>
      </c>
      <c r="H96" s="47" t="n">
        <f aca="false">F96/D96*100</f>
        <v>99.9983381145967</v>
      </c>
      <c r="I96" s="47" t="n">
        <f aca="false">F96/E96*100</f>
        <v>99.9983381145967</v>
      </c>
      <c r="J96" s="3"/>
      <c r="K96" s="3"/>
      <c r="L96" s="3"/>
      <c r="M96" s="3"/>
    </row>
    <row r="97" customFormat="false" ht="18.75" hidden="false" customHeight="false" outlineLevel="0" collapsed="false">
      <c r="A97" s="58"/>
      <c r="B97" s="4" t="s">
        <v>103</v>
      </c>
      <c r="C97" s="54"/>
      <c r="D97" s="54"/>
      <c r="E97" s="54"/>
      <c r="F97" s="54"/>
      <c r="G97" s="55"/>
      <c r="H97" s="56"/>
      <c r="I97" s="56"/>
      <c r="J97" s="3"/>
      <c r="K97" s="3"/>
      <c r="L97" s="3"/>
      <c r="M97" s="3"/>
    </row>
    <row r="98" customFormat="false" ht="18.75" hidden="false" customHeight="false" outlineLevel="0" collapsed="false">
      <c r="A98" s="58"/>
      <c r="B98" s="4" t="s">
        <v>104</v>
      </c>
      <c r="C98" s="54"/>
      <c r="D98" s="54"/>
      <c r="E98" s="54"/>
      <c r="F98" s="54"/>
      <c r="G98" s="55"/>
      <c r="H98" s="56"/>
      <c r="I98" s="56"/>
      <c r="J98" s="3"/>
      <c r="K98" s="3"/>
      <c r="L98" s="3"/>
      <c r="M98" s="3"/>
    </row>
    <row r="99" customFormat="false" ht="18.75" hidden="false" customHeight="false" outlineLevel="0" collapsed="false">
      <c r="A99" s="102"/>
      <c r="B99" s="49" t="s">
        <v>105</v>
      </c>
      <c r="C99" s="50"/>
      <c r="D99" s="50"/>
      <c r="E99" s="50"/>
      <c r="F99" s="76"/>
      <c r="G99" s="51"/>
      <c r="H99" s="52"/>
      <c r="I99" s="52"/>
      <c r="J99" s="3"/>
      <c r="K99" s="3"/>
      <c r="L99" s="3"/>
      <c r="M99" s="3"/>
    </row>
    <row r="100" customFormat="false" ht="18.75" hidden="false" customHeight="false" outlineLevel="0" collapsed="false">
      <c r="A100" s="57" t="n">
        <v>41053900</v>
      </c>
      <c r="B100" s="66" t="s">
        <v>106</v>
      </c>
      <c r="C100" s="45" t="n">
        <v>94720</v>
      </c>
      <c r="D100" s="45" t="n">
        <v>94720</v>
      </c>
      <c r="E100" s="45" t="n">
        <v>94720</v>
      </c>
      <c r="F100" s="45" t="n">
        <v>94060</v>
      </c>
      <c r="G100" s="46" t="n">
        <f aca="false">F100/C100*100</f>
        <v>99.3032094594595</v>
      </c>
      <c r="H100" s="47" t="n">
        <f aca="false">F100/D100*100</f>
        <v>99.3032094594595</v>
      </c>
      <c r="I100" s="47" t="n">
        <f aca="false">F100/E100*100</f>
        <v>99.3032094594595</v>
      </c>
      <c r="J100" s="3"/>
      <c r="K100" s="3"/>
      <c r="L100" s="3"/>
      <c r="M100" s="3"/>
    </row>
    <row r="101" customFormat="false" ht="18.75" hidden="false" customHeight="false" outlineLevel="0" collapsed="false">
      <c r="A101" s="58"/>
      <c r="B101" s="70" t="s">
        <v>107</v>
      </c>
      <c r="C101" s="54"/>
      <c r="D101" s="54"/>
      <c r="E101" s="54"/>
      <c r="F101" s="54"/>
      <c r="G101" s="55"/>
      <c r="H101" s="56"/>
      <c r="I101" s="56"/>
      <c r="J101" s="3"/>
      <c r="K101" s="3"/>
      <c r="L101" s="3"/>
      <c r="M101" s="3"/>
    </row>
    <row r="102" customFormat="false" ht="18.75" hidden="false" customHeight="false" outlineLevel="0" collapsed="false">
      <c r="A102" s="102"/>
      <c r="B102" s="74" t="s">
        <v>108</v>
      </c>
      <c r="C102" s="50"/>
      <c r="D102" s="50"/>
      <c r="E102" s="50"/>
      <c r="F102" s="50"/>
      <c r="G102" s="51"/>
      <c r="H102" s="52"/>
      <c r="I102" s="52"/>
      <c r="J102" s="3"/>
      <c r="K102" s="3"/>
      <c r="L102" s="3"/>
      <c r="M102" s="3"/>
    </row>
    <row r="103" customFormat="false" ht="18.75" hidden="false" customHeight="false" outlineLevel="0" collapsed="false">
      <c r="A103" s="57" t="n">
        <v>41053900</v>
      </c>
      <c r="B103" s="87" t="s">
        <v>109</v>
      </c>
      <c r="C103" s="45" t="n">
        <v>1495276</v>
      </c>
      <c r="D103" s="45" t="n">
        <v>920076</v>
      </c>
      <c r="E103" s="45" t="n">
        <v>920076</v>
      </c>
      <c r="F103" s="93" t="n">
        <v>920010</v>
      </c>
      <c r="G103" s="103" t="n">
        <f aca="false">F103/C103*100</f>
        <v>61.5277714615897</v>
      </c>
      <c r="H103" s="104" t="n">
        <f aca="false">F103/D103*100</f>
        <v>99.9928266795352</v>
      </c>
      <c r="I103" s="104" t="n">
        <f aca="false">F103/E103*100</f>
        <v>99.9928266795352</v>
      </c>
      <c r="J103" s="3"/>
      <c r="K103" s="3"/>
      <c r="L103" s="3"/>
      <c r="M103" s="3"/>
    </row>
    <row r="104" customFormat="false" ht="18.75" hidden="false" customHeight="false" outlineLevel="0" collapsed="false">
      <c r="A104" s="102"/>
      <c r="B104" s="89" t="s">
        <v>110</v>
      </c>
      <c r="C104" s="54"/>
      <c r="D104" s="54"/>
      <c r="E104" s="54"/>
      <c r="F104" s="95"/>
      <c r="G104" s="105"/>
      <c r="H104" s="106"/>
      <c r="I104" s="106"/>
      <c r="J104" s="3"/>
      <c r="K104" s="3"/>
      <c r="L104" s="3"/>
      <c r="M104" s="3"/>
    </row>
    <row r="105" customFormat="false" ht="18.75" hidden="false" customHeight="false" outlineLevel="0" collapsed="false">
      <c r="A105" s="57" t="n">
        <v>41053900</v>
      </c>
      <c r="B105" s="87" t="s">
        <v>111</v>
      </c>
      <c r="C105" s="45" t="n">
        <v>2000000</v>
      </c>
      <c r="D105" s="45" t="n">
        <v>1000000</v>
      </c>
      <c r="E105" s="45" t="n">
        <v>1000000</v>
      </c>
      <c r="F105" s="93" t="n">
        <v>999994</v>
      </c>
      <c r="G105" s="103" t="n">
        <f aca="false">F105/C105*100</f>
        <v>49.9997</v>
      </c>
      <c r="H105" s="104" t="n">
        <f aca="false">F105/D105*100</f>
        <v>99.9994</v>
      </c>
      <c r="I105" s="104" t="n">
        <f aca="false">F105/E105*100</f>
        <v>99.9994</v>
      </c>
      <c r="J105" s="3"/>
      <c r="K105" s="3"/>
      <c r="L105" s="3"/>
      <c r="M105" s="3"/>
    </row>
    <row r="106" customFormat="false" ht="18.75" hidden="false" customHeight="false" outlineLevel="0" collapsed="false">
      <c r="A106" s="48"/>
      <c r="B106" s="89" t="s">
        <v>112</v>
      </c>
      <c r="C106" s="50"/>
      <c r="D106" s="50"/>
      <c r="E106" s="50"/>
      <c r="F106" s="78"/>
      <c r="G106" s="107"/>
      <c r="H106" s="108"/>
      <c r="I106" s="108"/>
      <c r="J106" s="3"/>
      <c r="K106" s="3"/>
      <c r="L106" s="3"/>
      <c r="M106" s="3"/>
    </row>
    <row r="107" customFormat="false" ht="18.75" hidden="false" customHeight="false" outlineLevel="0" collapsed="false">
      <c r="A107" s="43" t="n">
        <v>41053900</v>
      </c>
      <c r="B107" s="66" t="s">
        <v>113</v>
      </c>
      <c r="C107" s="54" t="n">
        <v>0</v>
      </c>
      <c r="D107" s="54" t="n">
        <v>739810</v>
      </c>
      <c r="E107" s="54" t="n">
        <v>739810</v>
      </c>
      <c r="F107" s="95" t="n">
        <v>739009</v>
      </c>
      <c r="G107" s="105" t="n">
        <v>0</v>
      </c>
      <c r="H107" s="106" t="n">
        <f aca="false">F107/D107*100</f>
        <v>99.891728957435</v>
      </c>
      <c r="I107" s="106" t="n">
        <f aca="false">F107/E107*100</f>
        <v>99.891728957435</v>
      </c>
      <c r="J107" s="3"/>
      <c r="K107" s="3"/>
      <c r="L107" s="3"/>
      <c r="M107" s="3"/>
    </row>
    <row r="108" customFormat="false" ht="18.75" hidden="false" customHeight="false" outlineLevel="0" collapsed="false">
      <c r="A108" s="109"/>
      <c r="B108" s="91" t="s">
        <v>114</v>
      </c>
      <c r="C108" s="50"/>
      <c r="D108" s="50"/>
      <c r="E108" s="50"/>
      <c r="F108" s="78"/>
      <c r="G108" s="107"/>
      <c r="H108" s="106"/>
      <c r="I108" s="108"/>
      <c r="J108" s="3"/>
      <c r="K108" s="3"/>
      <c r="L108" s="3"/>
      <c r="M108" s="3"/>
    </row>
    <row r="109" customFormat="false" ht="18.75" hidden="false" customHeight="false" outlineLevel="0" collapsed="false">
      <c r="A109" s="110" t="n">
        <v>41053900</v>
      </c>
      <c r="B109" s="66" t="s">
        <v>115</v>
      </c>
      <c r="C109" s="111" t="n">
        <v>0</v>
      </c>
      <c r="D109" s="45" t="n">
        <v>8910</v>
      </c>
      <c r="E109" s="45" t="n">
        <v>8910</v>
      </c>
      <c r="F109" s="93" t="n">
        <v>8910</v>
      </c>
      <c r="G109" s="103" t="n">
        <v>0</v>
      </c>
      <c r="H109" s="103" t="n">
        <f aca="false">F109/D109*100</f>
        <v>100</v>
      </c>
      <c r="I109" s="103" t="n">
        <f aca="false">F109/E109*100</f>
        <v>100</v>
      </c>
      <c r="J109" s="3"/>
      <c r="K109" s="3"/>
      <c r="L109" s="3"/>
      <c r="M109" s="3"/>
    </row>
    <row r="110" customFormat="false" ht="18.75" hidden="false" customHeight="false" outlineLevel="0" collapsed="false">
      <c r="A110" s="109"/>
      <c r="B110" s="91" t="s">
        <v>116</v>
      </c>
      <c r="C110" s="111"/>
      <c r="D110" s="50"/>
      <c r="E110" s="50"/>
      <c r="F110" s="95"/>
      <c r="G110" s="107"/>
      <c r="H110" s="107"/>
      <c r="I110" s="106"/>
      <c r="J110" s="3"/>
      <c r="K110" s="3"/>
      <c r="L110" s="3"/>
      <c r="M110" s="3"/>
    </row>
    <row r="111" customFormat="false" ht="18.75" hidden="false" customHeight="false" outlineLevel="0" collapsed="false">
      <c r="A111" s="110" t="n">
        <v>41053900</v>
      </c>
      <c r="B111" s="66" t="s">
        <v>117</v>
      </c>
      <c r="C111" s="45" t="n">
        <v>0</v>
      </c>
      <c r="D111" s="45" t="n">
        <v>88114</v>
      </c>
      <c r="E111" s="45" t="n">
        <v>88114</v>
      </c>
      <c r="F111" s="93" t="n">
        <v>88114</v>
      </c>
      <c r="G111" s="112" t="n">
        <v>0</v>
      </c>
      <c r="H111" s="103" t="n">
        <f aca="false">F111/D111*100</f>
        <v>100</v>
      </c>
      <c r="I111" s="103" t="n">
        <f aca="false">F111/E111*100</f>
        <v>100</v>
      </c>
      <c r="J111" s="3"/>
      <c r="K111" s="3"/>
      <c r="L111" s="3"/>
      <c r="M111" s="3"/>
    </row>
    <row r="112" customFormat="false" ht="22.5" hidden="false" customHeight="true" outlineLevel="0" collapsed="false">
      <c r="A112" s="109"/>
      <c r="B112" s="91" t="s">
        <v>118</v>
      </c>
      <c r="C112" s="50"/>
      <c r="D112" s="50"/>
      <c r="E112" s="50"/>
      <c r="F112" s="78"/>
      <c r="G112" s="107"/>
      <c r="H112" s="107"/>
      <c r="I112" s="107"/>
      <c r="J112" s="3"/>
      <c r="K112" s="3"/>
      <c r="L112" s="3"/>
      <c r="M112" s="3"/>
    </row>
    <row r="113" customFormat="false" ht="22.5" hidden="false" customHeight="true" outlineLevel="0" collapsed="false">
      <c r="A113" s="113" t="n">
        <v>41053900</v>
      </c>
      <c r="B113" s="60" t="s">
        <v>119</v>
      </c>
      <c r="C113" s="61" t="n">
        <v>0</v>
      </c>
      <c r="D113" s="61" t="n">
        <v>689064</v>
      </c>
      <c r="E113" s="61" t="n">
        <v>689064</v>
      </c>
      <c r="F113" s="114" t="n">
        <v>689064</v>
      </c>
      <c r="G113" s="115" t="n">
        <v>0</v>
      </c>
      <c r="H113" s="115" t="n">
        <f aca="false">F113/D113*100</f>
        <v>100</v>
      </c>
      <c r="I113" s="115" t="n">
        <f aca="false">F113/E113*100</f>
        <v>100</v>
      </c>
      <c r="J113" s="3"/>
      <c r="K113" s="3"/>
      <c r="L113" s="3"/>
      <c r="M113" s="3"/>
    </row>
    <row r="114" customFormat="false" ht="19.5" hidden="false" customHeight="false" outlineLevel="0" collapsed="false">
      <c r="A114" s="116"/>
      <c r="B114" s="1" t="s">
        <v>120</v>
      </c>
      <c r="C114" s="117" t="n">
        <f aca="false">C66+C68</f>
        <v>389464461</v>
      </c>
      <c r="D114" s="117" t="n">
        <f aca="false">D66+D68</f>
        <v>328309855</v>
      </c>
      <c r="E114" s="118" t="n">
        <f aca="false">E66+E68</f>
        <v>328309855</v>
      </c>
      <c r="F114" s="117" t="n">
        <f aca="false">F66+F68</f>
        <v>327386294</v>
      </c>
      <c r="G114" s="119" t="n">
        <f aca="false">F114/C114*100</f>
        <v>84.0606337120963</v>
      </c>
      <c r="H114" s="120" t="n">
        <f aca="false">F114/D114*100</f>
        <v>99.7186922701422</v>
      </c>
      <c r="I114" s="121" t="n">
        <f aca="false">F114/E114*100</f>
        <v>99.7186922701422</v>
      </c>
      <c r="J114" s="3"/>
      <c r="K114" s="3"/>
      <c r="L114" s="3"/>
      <c r="M114" s="3"/>
    </row>
    <row r="115" customFormat="false" ht="19.5" hidden="false" customHeight="false" outlineLevel="0" collapsed="false">
      <c r="A115" s="122" t="n">
        <v>602100</v>
      </c>
      <c r="B115" s="123" t="s">
        <v>121</v>
      </c>
      <c r="C115" s="124"/>
      <c r="D115" s="125"/>
      <c r="E115" s="126"/>
      <c r="F115" s="127" t="n">
        <v>1100022</v>
      </c>
      <c r="G115" s="128"/>
      <c r="H115" s="129"/>
      <c r="I115" s="130"/>
      <c r="J115" s="3"/>
      <c r="K115" s="3"/>
      <c r="L115" s="3"/>
      <c r="M115" s="3"/>
    </row>
    <row r="116" customFormat="false" ht="19.5" hidden="false" customHeight="false" outlineLevel="0" collapsed="false">
      <c r="A116" s="122" t="n">
        <v>603000</v>
      </c>
      <c r="B116" s="123" t="s">
        <v>122</v>
      </c>
      <c r="C116" s="124"/>
      <c r="D116" s="124"/>
      <c r="E116" s="131"/>
      <c r="F116" s="132"/>
      <c r="G116" s="133"/>
      <c r="H116" s="134"/>
      <c r="I116" s="135"/>
      <c r="J116" s="3"/>
      <c r="K116" s="3"/>
      <c r="L116" s="3"/>
      <c r="M116" s="3"/>
    </row>
    <row r="117" customFormat="false" ht="19.5" hidden="false" customHeight="false" outlineLevel="0" collapsed="false">
      <c r="A117" s="136" t="n">
        <v>602400</v>
      </c>
      <c r="B117" s="137" t="s">
        <v>123</v>
      </c>
      <c r="C117" s="138"/>
      <c r="D117" s="138"/>
      <c r="E117" s="139"/>
      <c r="F117" s="140" t="n">
        <v>-61581</v>
      </c>
      <c r="G117" s="141"/>
      <c r="H117" s="142"/>
      <c r="I117" s="142"/>
      <c r="J117" s="3"/>
      <c r="K117" s="3"/>
      <c r="L117" s="3"/>
      <c r="M117" s="3"/>
    </row>
    <row r="118" customFormat="false" ht="18.75" hidden="false" customHeight="false" outlineLevel="0" collapsed="false">
      <c r="A118" s="143"/>
      <c r="B118" s="144" t="s">
        <v>124</v>
      </c>
      <c r="C118" s="145" t="n">
        <f aca="false">C114</f>
        <v>389464461</v>
      </c>
      <c r="D118" s="145" t="n">
        <f aca="false">D114</f>
        <v>328309855</v>
      </c>
      <c r="E118" s="145" t="n">
        <f aca="false">E114</f>
        <v>328309855</v>
      </c>
      <c r="F118" s="145" t="n">
        <f aca="false">F114+F115+F116+F117</f>
        <v>328424735</v>
      </c>
      <c r="G118" s="146" t="n">
        <f aca="false">F118/C118*100</f>
        <v>84.3272667695346</v>
      </c>
      <c r="H118" s="146" t="n">
        <f aca="false">F118/D118*100</f>
        <v>100.034991334634</v>
      </c>
      <c r="I118" s="146" t="n">
        <f aca="false">F118/E118*100</f>
        <v>100.034991334634</v>
      </c>
      <c r="J118" s="3"/>
      <c r="K118" s="3"/>
      <c r="L118" s="3"/>
      <c r="M118" s="3"/>
    </row>
    <row r="119" customFormat="false" ht="19.5" hidden="false" customHeight="false" outlineLevel="0" collapsed="false">
      <c r="A119" s="147"/>
      <c r="B119" s="148"/>
      <c r="C119" s="36"/>
      <c r="D119" s="36"/>
      <c r="E119" s="36"/>
      <c r="F119" s="36"/>
      <c r="G119" s="46"/>
      <c r="H119" s="46"/>
      <c r="I119" s="46"/>
      <c r="J119" s="3"/>
      <c r="K119" s="3"/>
      <c r="L119" s="3"/>
      <c r="M119" s="3"/>
    </row>
    <row r="120" customFormat="false" ht="19.5" hidden="false" customHeight="false" outlineLevel="0" collapsed="false">
      <c r="A120" s="143"/>
      <c r="B120" s="149" t="s">
        <v>125</v>
      </c>
      <c r="C120" s="150"/>
      <c r="D120" s="150"/>
      <c r="E120" s="150"/>
      <c r="F120" s="150"/>
      <c r="G120" s="133"/>
      <c r="H120" s="133"/>
      <c r="I120" s="133"/>
      <c r="J120" s="3"/>
      <c r="K120" s="3"/>
      <c r="L120" s="3"/>
      <c r="M120" s="3"/>
    </row>
    <row r="121" customFormat="false" ht="18.75" hidden="false" customHeight="false" outlineLevel="0" collapsed="false">
      <c r="A121" s="31" t="n">
        <v>25000000</v>
      </c>
      <c r="B121" s="151" t="s">
        <v>126</v>
      </c>
      <c r="C121" s="72" t="n">
        <f aca="false">C122+C126</f>
        <v>106059</v>
      </c>
      <c r="D121" s="72" t="n">
        <f aca="false">D122+D126</f>
        <v>651739</v>
      </c>
      <c r="E121" s="72" t="n">
        <f aca="false">E122+E126</f>
        <v>651739</v>
      </c>
      <c r="F121" s="72" t="n">
        <f aca="false">F122+F126</f>
        <v>656482</v>
      </c>
      <c r="G121" s="152" t="n">
        <f aca="false">F121/C121*100</f>
        <v>618.978115954327</v>
      </c>
      <c r="H121" s="152" t="n">
        <f aca="false">F121/D121*100</f>
        <v>100.727745309088</v>
      </c>
      <c r="I121" s="152" t="n">
        <f aca="false">F121/E121*100</f>
        <v>100.727745309088</v>
      </c>
      <c r="J121" s="3"/>
      <c r="K121" s="3"/>
      <c r="L121" s="3"/>
      <c r="M121" s="3"/>
    </row>
    <row r="122" customFormat="false" ht="18.75" hidden="false" customHeight="false" outlineLevel="0" collapsed="false">
      <c r="A122" s="34" t="n">
        <v>25010000</v>
      </c>
      <c r="B122" s="153" t="s">
        <v>127</v>
      </c>
      <c r="C122" s="36" t="n">
        <f aca="false">C124+C125</f>
        <v>106059</v>
      </c>
      <c r="D122" s="36" t="n">
        <f aca="false">D124+D125</f>
        <v>53702</v>
      </c>
      <c r="E122" s="36" t="n">
        <f aca="false">E124+E125</f>
        <v>53702</v>
      </c>
      <c r="F122" s="36" t="n">
        <f aca="false">F124+F125</f>
        <v>54993</v>
      </c>
      <c r="G122" s="154" t="n">
        <f aca="false">F122/C122*100</f>
        <v>51.851328034396</v>
      </c>
      <c r="H122" s="154" t="n">
        <f aca="false">F122/D122*100</f>
        <v>102.404007299542</v>
      </c>
      <c r="I122" s="154" t="n">
        <f aca="false">F122/E122*100</f>
        <v>102.404007299542</v>
      </c>
      <c r="J122" s="3"/>
      <c r="K122" s="3"/>
      <c r="L122" s="3"/>
      <c r="M122" s="3"/>
    </row>
    <row r="123" customFormat="false" ht="18.75" hidden="false" customHeight="false" outlineLevel="0" collapsed="false">
      <c r="A123" s="48"/>
      <c r="B123" s="155" t="s">
        <v>128</v>
      </c>
      <c r="C123" s="76"/>
      <c r="D123" s="76"/>
      <c r="E123" s="76"/>
      <c r="F123" s="76"/>
      <c r="G123" s="51"/>
      <c r="H123" s="51"/>
      <c r="I123" s="51"/>
      <c r="J123" s="3"/>
      <c r="K123" s="3"/>
      <c r="L123" s="3"/>
      <c r="M123" s="3"/>
    </row>
    <row r="124" customFormat="false" ht="18.75" hidden="false" customHeight="false" outlineLevel="0" collapsed="false">
      <c r="A124" s="48" t="n">
        <v>25010100</v>
      </c>
      <c r="B124" s="74" t="s">
        <v>129</v>
      </c>
      <c r="C124" s="50" t="n">
        <v>87657</v>
      </c>
      <c r="D124" s="50" t="n">
        <v>31868</v>
      </c>
      <c r="E124" s="50" t="n">
        <v>31868</v>
      </c>
      <c r="F124" s="50" t="n">
        <v>33178</v>
      </c>
      <c r="G124" s="51" t="n">
        <f aca="false">F124/C124*100</f>
        <v>37.8498009286195</v>
      </c>
      <c r="H124" s="51" t="n">
        <f aca="false">F124/D124*100</f>
        <v>104.110706664993</v>
      </c>
      <c r="I124" s="51" t="n">
        <f aca="false">F124/E124*100</f>
        <v>104.110706664993</v>
      </c>
      <c r="J124" s="3"/>
      <c r="K124" s="3"/>
      <c r="L124" s="3"/>
      <c r="M124" s="3"/>
    </row>
    <row r="125" customFormat="false" ht="18.75" hidden="false" customHeight="false" outlineLevel="0" collapsed="false">
      <c r="A125" s="27" t="n">
        <v>25010300</v>
      </c>
      <c r="B125" s="60" t="s">
        <v>130</v>
      </c>
      <c r="C125" s="61" t="n">
        <v>18402</v>
      </c>
      <c r="D125" s="61" t="n">
        <v>21834</v>
      </c>
      <c r="E125" s="61" t="n">
        <v>21834</v>
      </c>
      <c r="F125" s="61" t="n">
        <v>21815</v>
      </c>
      <c r="G125" s="51" t="n">
        <f aca="false">F125/C125*100</f>
        <v>118.546897076405</v>
      </c>
      <c r="H125" s="51" t="n">
        <f aca="false">F125/D125*100</f>
        <v>99.9129797563433</v>
      </c>
      <c r="I125" s="51" t="n">
        <f aca="false">F125/E125*100</f>
        <v>99.9129797563433</v>
      </c>
      <c r="J125" s="3"/>
      <c r="K125" s="3"/>
      <c r="L125" s="3"/>
      <c r="M125" s="3"/>
    </row>
    <row r="126" customFormat="false" ht="18.75" hidden="false" customHeight="false" outlineLevel="0" collapsed="false">
      <c r="A126" s="31" t="n">
        <v>25020000</v>
      </c>
      <c r="B126" s="59" t="s">
        <v>131</v>
      </c>
      <c r="C126" s="32" t="n">
        <f aca="false">C127+C128</f>
        <v>0</v>
      </c>
      <c r="D126" s="32" t="n">
        <f aca="false">D127+D128</f>
        <v>598037</v>
      </c>
      <c r="E126" s="32" t="n">
        <f aca="false">E127+E128</f>
        <v>598037</v>
      </c>
      <c r="F126" s="32" t="n">
        <f aca="false">F127+F128</f>
        <v>601489</v>
      </c>
      <c r="G126" s="80" t="n">
        <v>0</v>
      </c>
      <c r="H126" s="80" t="n">
        <f aca="false">F126/D126*100</f>
        <v>100.577221810691</v>
      </c>
      <c r="I126" s="80" t="n">
        <f aca="false">F126/E126*100</f>
        <v>100.577221810691</v>
      </c>
      <c r="J126" s="3"/>
      <c r="K126" s="3"/>
      <c r="L126" s="3"/>
      <c r="M126" s="3"/>
    </row>
    <row r="127" customFormat="false" ht="18.75" hidden="false" customHeight="false" outlineLevel="0" collapsed="false">
      <c r="A127" s="27" t="n">
        <v>25020100</v>
      </c>
      <c r="B127" s="60" t="s">
        <v>132</v>
      </c>
      <c r="C127" s="61" t="n">
        <v>0</v>
      </c>
      <c r="D127" s="61" t="n">
        <v>503377</v>
      </c>
      <c r="E127" s="61" t="n">
        <v>503377</v>
      </c>
      <c r="F127" s="61" t="n">
        <v>503377</v>
      </c>
      <c r="G127" s="62" t="n">
        <v>0</v>
      </c>
      <c r="H127" s="51" t="n">
        <f aca="false">F127/D127*100</f>
        <v>100</v>
      </c>
      <c r="I127" s="51" t="n">
        <f aca="false">F127/E127*100</f>
        <v>100</v>
      </c>
      <c r="J127" s="3"/>
      <c r="K127" s="3"/>
      <c r="L127" s="3"/>
      <c r="M127" s="3"/>
    </row>
    <row r="128" customFormat="false" ht="57.75" hidden="false" customHeight="true" outlineLevel="0" collapsed="false">
      <c r="A128" s="27" t="n">
        <v>25020200</v>
      </c>
      <c r="B128" s="65" t="s">
        <v>133</v>
      </c>
      <c r="C128" s="61" t="n">
        <v>0</v>
      </c>
      <c r="D128" s="61" t="n">
        <v>94660</v>
      </c>
      <c r="E128" s="61" t="n">
        <v>94660</v>
      </c>
      <c r="F128" s="114" t="n">
        <v>98112</v>
      </c>
      <c r="G128" s="62" t="n">
        <v>0</v>
      </c>
      <c r="H128" s="62" t="n">
        <f aca="false">F128/D128*100</f>
        <v>103.646735685612</v>
      </c>
      <c r="I128" s="51" t="n">
        <f aca="false">F128/E128*100</f>
        <v>103.646735685612</v>
      </c>
      <c r="J128" s="3"/>
      <c r="K128" s="3"/>
      <c r="L128" s="3"/>
      <c r="M128" s="3"/>
    </row>
    <row r="129" customFormat="false" ht="19.5" hidden="false" customHeight="false" outlineLevel="0" collapsed="false">
      <c r="A129" s="147"/>
      <c r="B129" s="148"/>
      <c r="C129" s="36"/>
      <c r="D129" s="36"/>
      <c r="E129" s="36"/>
      <c r="F129" s="36"/>
      <c r="G129" s="46"/>
      <c r="H129" s="46"/>
      <c r="I129" s="46"/>
      <c r="J129" s="3"/>
      <c r="K129" s="3"/>
      <c r="L129" s="3"/>
      <c r="M129" s="3"/>
    </row>
    <row r="130" customFormat="false" ht="19.5" hidden="false" customHeight="false" outlineLevel="0" collapsed="false">
      <c r="A130" s="149" t="n">
        <v>602100</v>
      </c>
      <c r="B130" s="156" t="s">
        <v>121</v>
      </c>
      <c r="C130" s="157"/>
      <c r="D130" s="157"/>
      <c r="E130" s="158"/>
      <c r="F130" s="159" t="n">
        <v>67637</v>
      </c>
      <c r="G130" s="160"/>
      <c r="H130" s="160"/>
      <c r="I130" s="160"/>
      <c r="J130" s="3"/>
      <c r="K130" s="3"/>
      <c r="L130" s="3"/>
      <c r="M130" s="3"/>
    </row>
    <row r="131" customFormat="false" ht="19.5" hidden="false" customHeight="false" outlineLevel="0" collapsed="false">
      <c r="A131" s="122" t="n">
        <v>602300</v>
      </c>
      <c r="B131" s="161" t="s">
        <v>134</v>
      </c>
      <c r="C131" s="162"/>
      <c r="D131" s="162"/>
      <c r="E131" s="163"/>
      <c r="F131" s="164"/>
      <c r="G131" s="160"/>
      <c r="H131" s="160"/>
      <c r="I131" s="160"/>
      <c r="J131" s="3"/>
      <c r="K131" s="3"/>
      <c r="L131" s="3"/>
      <c r="M131" s="3"/>
    </row>
    <row r="132" customFormat="false" ht="19.5" hidden="false" customHeight="false" outlineLevel="0" collapsed="false">
      <c r="A132" s="149" t="n">
        <v>602400</v>
      </c>
      <c r="B132" s="165" t="s">
        <v>123</v>
      </c>
      <c r="C132" s="157"/>
      <c r="D132" s="162"/>
      <c r="E132" s="163"/>
      <c r="F132" s="166" t="n">
        <v>61581</v>
      </c>
      <c r="G132" s="160"/>
      <c r="H132" s="160"/>
      <c r="I132" s="160"/>
      <c r="J132" s="3"/>
      <c r="K132" s="3"/>
      <c r="L132" s="3"/>
      <c r="M132" s="3"/>
    </row>
    <row r="133" customFormat="false" ht="19.5" hidden="false" customHeight="false" outlineLevel="0" collapsed="false">
      <c r="A133" s="167"/>
      <c r="B133" s="168" t="s">
        <v>135</v>
      </c>
      <c r="C133" s="118" t="n">
        <f aca="false">C121</f>
        <v>106059</v>
      </c>
      <c r="D133" s="124" t="n">
        <f aca="false">D121</f>
        <v>651739</v>
      </c>
      <c r="E133" s="124" t="n">
        <f aca="false">E121</f>
        <v>651739</v>
      </c>
      <c r="F133" s="124" t="n">
        <f aca="false">F121+F130+F132</f>
        <v>785700</v>
      </c>
      <c r="G133" s="169" t="n">
        <f aca="false">F133/C133*100</f>
        <v>740.814075184567</v>
      </c>
      <c r="H133" s="169" t="n">
        <f aca="false">F133/D133*100</f>
        <v>120.554393706683</v>
      </c>
      <c r="I133" s="169" t="n">
        <f aca="false">F133/E133*100</f>
        <v>120.554393706683</v>
      </c>
      <c r="J133" s="3"/>
      <c r="K133" s="3"/>
      <c r="L133" s="3"/>
      <c r="M133" s="3"/>
    </row>
    <row r="134" customFormat="false" ht="19.5" hidden="false" customHeight="false" outlineLevel="0" collapsed="false">
      <c r="A134" s="149"/>
      <c r="B134" s="161" t="s">
        <v>136</v>
      </c>
      <c r="C134" s="150" t="n">
        <f aca="false">C118+C133</f>
        <v>389570520</v>
      </c>
      <c r="D134" s="150" t="n">
        <f aca="false">D118+D133</f>
        <v>328961594</v>
      </c>
      <c r="E134" s="150" t="n">
        <f aca="false">E118+E133</f>
        <v>328961594</v>
      </c>
      <c r="F134" s="150" t="n">
        <f aca="false">F118+F133</f>
        <v>329210435</v>
      </c>
      <c r="G134" s="169" t="n">
        <f aca="false">F134/C134*100</f>
        <v>84.5059926505732</v>
      </c>
      <c r="H134" s="169" t="n">
        <f aca="false">F134/D134*100</f>
        <v>100.075644392701</v>
      </c>
      <c r="I134" s="169" t="n">
        <f aca="false">F134/E134*100</f>
        <v>100.075644392701</v>
      </c>
      <c r="J134" s="3"/>
      <c r="K134" s="3"/>
      <c r="L134" s="3"/>
      <c r="M134" s="3"/>
    </row>
    <row r="135" customFormat="false" ht="18.75" hidden="false" customHeight="false" outlineLevel="0" collapsed="false">
      <c r="A135" s="3"/>
      <c r="B135" s="3"/>
      <c r="C135" s="170"/>
      <c r="D135" s="170"/>
      <c r="E135" s="170"/>
      <c r="F135" s="170"/>
      <c r="G135" s="4"/>
      <c r="H135" s="4"/>
      <c r="I135" s="4"/>
      <c r="J135" s="3"/>
      <c r="K135" s="3"/>
      <c r="L135" s="3"/>
      <c r="M135" s="3"/>
    </row>
    <row r="136" customFormat="false" ht="18.75" hidden="false" customHeight="false" outlineLevel="0" collapsed="false">
      <c r="A136" s="3"/>
      <c r="B136" s="3"/>
      <c r="C136" s="170"/>
      <c r="D136" s="170"/>
      <c r="E136" s="170"/>
      <c r="F136" s="170"/>
      <c r="G136" s="4"/>
      <c r="H136" s="4"/>
      <c r="I136" s="4"/>
      <c r="J136" s="3"/>
      <c r="K136" s="3"/>
      <c r="L136" s="3"/>
      <c r="M136" s="3"/>
    </row>
    <row r="137" customFormat="false" ht="18.75" hidden="false" customHeight="false" outlineLevel="0" collapsed="false">
      <c r="A137" s="3"/>
      <c r="B137" s="3"/>
      <c r="C137" s="170"/>
      <c r="D137" s="170"/>
      <c r="E137" s="170"/>
      <c r="F137" s="170"/>
      <c r="G137" s="4"/>
      <c r="H137" s="4"/>
      <c r="I137" s="4"/>
      <c r="J137" s="3"/>
      <c r="K137" s="3"/>
      <c r="L137" s="3"/>
      <c r="M137" s="3"/>
    </row>
    <row r="138" customFormat="false" ht="18.75" hidden="false" customHeight="false" outlineLevel="0" collapsed="false">
      <c r="A138" s="3"/>
      <c r="B138" s="3"/>
      <c r="C138" s="170"/>
      <c r="D138" s="170"/>
      <c r="E138" s="170"/>
      <c r="F138" s="170"/>
      <c r="G138" s="4"/>
      <c r="H138" s="4"/>
      <c r="I138" s="4"/>
      <c r="J138" s="3"/>
      <c r="K138" s="3"/>
      <c r="L138" s="3"/>
      <c r="M138" s="3"/>
    </row>
    <row r="139" customFormat="false" ht="18.75" hidden="false" customHeight="false" outlineLevel="0" collapsed="false">
      <c r="A139" s="3"/>
      <c r="B139" s="3"/>
      <c r="C139" s="170"/>
      <c r="D139" s="170"/>
      <c r="E139" s="170"/>
      <c r="F139" s="170"/>
      <c r="G139" s="4"/>
      <c r="H139" s="4"/>
      <c r="I139" s="4"/>
      <c r="J139" s="3"/>
      <c r="K139" s="3"/>
      <c r="L139" s="3"/>
      <c r="M139" s="3"/>
    </row>
    <row r="140" customFormat="false" ht="18.75" hidden="false" customHeight="false" outlineLevel="0" collapsed="false">
      <c r="A140" s="3"/>
      <c r="B140" s="3"/>
      <c r="C140" s="170"/>
      <c r="D140" s="170"/>
      <c r="E140" s="170"/>
      <c r="F140" s="170"/>
      <c r="G140" s="4"/>
      <c r="H140" s="4"/>
      <c r="I140" s="4"/>
      <c r="J140" s="3"/>
      <c r="K140" s="3"/>
      <c r="L140" s="3"/>
      <c r="M140" s="3"/>
    </row>
    <row r="141" customFormat="false" ht="18.75" hidden="false" customHeight="false" outlineLevel="0" collapsed="false">
      <c r="A141" s="3"/>
      <c r="B141" s="3"/>
      <c r="C141" s="3"/>
      <c r="D141" s="3"/>
      <c r="E141" s="3"/>
      <c r="F141" s="3"/>
      <c r="G141" s="4"/>
      <c r="H141" s="4"/>
      <c r="I141" s="4"/>
      <c r="J141" s="3"/>
      <c r="K141" s="3"/>
      <c r="L141" s="3"/>
      <c r="M141" s="3"/>
    </row>
    <row r="142" customFormat="false" ht="20.25" hidden="false" customHeight="false" outlineLevel="0" collapsed="false">
      <c r="A142" s="3"/>
      <c r="B142" s="171" t="s">
        <v>137</v>
      </c>
      <c r="C142" s="171"/>
      <c r="D142" s="171"/>
      <c r="E142" s="171"/>
      <c r="F142" s="172"/>
      <c r="G142" s="171"/>
      <c r="H142" s="171"/>
      <c r="I142" s="171"/>
      <c r="J142" s="3"/>
      <c r="K142" s="3"/>
      <c r="L142" s="3"/>
      <c r="M142" s="3"/>
    </row>
    <row r="143" customFormat="false" ht="20.25" hidden="false" customHeight="false" outlineLevel="0" collapsed="false">
      <c r="A143" s="3"/>
      <c r="B143" s="173" t="s">
        <v>138</v>
      </c>
      <c r="C143" s="172"/>
      <c r="D143" s="172"/>
      <c r="E143" s="172"/>
      <c r="F143" s="172"/>
      <c r="G143" s="171" t="s">
        <v>139</v>
      </c>
      <c r="H143" s="171"/>
      <c r="I143" s="171"/>
      <c r="J143" s="3"/>
      <c r="K143" s="3"/>
      <c r="L143" s="3"/>
      <c r="M143" s="3"/>
    </row>
    <row r="144" customFormat="false" ht="18.75" hidden="false" customHeight="false" outlineLevel="0" collapsed="false"/>
    <row r="145" customFormat="false" ht="18.75" hidden="false" customHeight="false" outlineLevel="0" collapsed="false"/>
    <row r="146" customFormat="false" ht="18.75" hidden="false" customHeight="false" outlineLevel="0" collapsed="false"/>
    <row r="147" customFormat="false" ht="18.75" hidden="false" customHeight="false" outlineLevel="0" collapsed="false"/>
    <row r="148" customFormat="false" ht="18.75" hidden="false" customHeight="false" outlineLevel="0" collapsed="false"/>
    <row r="149" customFormat="false" ht="18.75" hidden="false" customHeight="false" outlineLevel="0" collapsed="false"/>
    <row r="150" customFormat="false" ht="18.75" hidden="false" customHeight="false" outlineLevel="0" collapsed="false"/>
    <row r="151" customFormat="false" ht="18.75" hidden="false" customHeight="false" outlineLevel="0" collapsed="false"/>
    <row r="152" customFormat="false" ht="18.75" hidden="false" customHeight="false" outlineLevel="0" collapsed="false"/>
    <row r="153" customFormat="false" ht="18.75" hidden="false" customHeight="false" outlineLevel="0" collapsed="false"/>
    <row r="154" customFormat="false" ht="18.75" hidden="false" customHeight="false" outlineLevel="0" collapsed="false"/>
    <row r="155" customFormat="false" ht="18.75" hidden="false" customHeight="false" outlineLevel="0" collapsed="false"/>
    <row r="156" customFormat="false" ht="18.75" hidden="false" customHeight="false" outlineLevel="0" collapsed="false"/>
    <row r="157" customFormat="false" ht="18.75" hidden="false" customHeight="false" outlineLevel="0" collapsed="false"/>
    <row r="158" customFormat="false" ht="18.75" hidden="false" customHeight="false" outlineLevel="0" collapsed="false"/>
    <row r="159" customFormat="false" ht="18.75" hidden="false" customHeight="false" outlineLevel="0" collapsed="false"/>
    <row r="160" customFormat="false" ht="18.75" hidden="false" customHeight="false" outlineLevel="0" collapsed="false"/>
    <row r="161" customFormat="false" ht="18.75" hidden="false" customHeight="false" outlineLevel="0" collapsed="false"/>
    <row r="162" customFormat="false" ht="18.75" hidden="false" customHeight="false" outlineLevel="0" collapsed="false"/>
    <row r="163" customFormat="false" ht="18.75" hidden="false" customHeight="false" outlineLevel="0" collapsed="false"/>
    <row r="164" customFormat="false" ht="18.75" hidden="false" customHeight="false" outlineLevel="0" collapsed="false"/>
    <row r="165" customFormat="false" ht="18.75" hidden="false" customHeight="false" outlineLevel="0" collapsed="false"/>
    <row r="166" customFormat="false" ht="18.75" hidden="false" customHeight="false" outlineLevel="0" collapsed="false"/>
    <row r="167" customFormat="false" ht="18.75" hidden="false" customHeight="false" outlineLevel="0" collapsed="false"/>
    <row r="168" customFormat="false" ht="18.75" hidden="false" customHeight="false" outlineLevel="0" collapsed="false"/>
    <row r="169" customFormat="false" ht="18.75" hidden="false" customHeight="false" outlineLevel="0" collapsed="false"/>
    <row r="170" customFormat="false" ht="18.75" hidden="false" customHeight="false" outlineLevel="0" collapsed="false"/>
    <row r="171" customFormat="false" ht="18.75" hidden="false" customHeight="false" outlineLevel="0" collapsed="false"/>
    <row r="172" customFormat="false" ht="18.75" hidden="false" customHeight="false" outlineLevel="0" collapsed="false"/>
    <row r="173" customFormat="false" ht="18.75" hidden="false" customHeight="false" outlineLevel="0" collapsed="false"/>
    <row r="174" customFormat="false" ht="18.75" hidden="false" customHeight="false" outlineLevel="0" collapsed="false"/>
    <row r="175" customFormat="false" ht="18.75" hidden="false" customHeight="false" outlineLevel="0" collapsed="false"/>
    <row r="176" customFormat="false" ht="18.75" hidden="false" customHeight="false" outlineLevel="0" collapsed="false"/>
    <row r="177" customFormat="false" ht="18.75" hidden="false" customHeight="false" outlineLevel="0" collapsed="false"/>
    <row r="178" customFormat="false" ht="18.75" hidden="false" customHeight="false" outlineLevel="0" collapsed="false"/>
    <row r="179" customFormat="false" ht="18.75" hidden="false" customHeight="false" outlineLevel="0" collapsed="false"/>
    <row r="180" customFormat="false" ht="18.75" hidden="false" customHeight="false" outlineLevel="0" collapsed="false"/>
    <row r="181" customFormat="false" ht="18.75" hidden="false" customHeight="false" outlineLevel="0" collapsed="false"/>
    <row r="182" customFormat="false" ht="18.75" hidden="false" customHeight="false" outlineLevel="0" collapsed="false"/>
    <row r="183" customFormat="false" ht="18.75" hidden="false" customHeight="false" outlineLevel="0" collapsed="false"/>
    <row r="184" customFormat="false" ht="18.75" hidden="false" customHeight="false" outlineLevel="0" collapsed="false"/>
    <row r="185" customFormat="false" ht="18.75" hidden="false" customHeight="false" outlineLevel="0" collapsed="false"/>
    <row r="186" customFormat="false" ht="18.75" hidden="false" customHeight="false" outlineLevel="0" collapsed="false"/>
    <row r="187" customFormat="false" ht="18.75" hidden="false" customHeight="false" outlineLevel="0" collapsed="false"/>
    <row r="188" customFormat="false" ht="18.75" hidden="false" customHeight="false" outlineLevel="0" collapsed="false"/>
    <row r="189" customFormat="false" ht="18.75" hidden="false" customHeight="false" outlineLevel="0" collapsed="false"/>
    <row r="190" customFormat="false" ht="18.75" hidden="false" customHeight="false" outlineLevel="0" collapsed="false"/>
    <row r="191" customFormat="false" ht="18.75" hidden="false" customHeight="false" outlineLevel="0" collapsed="false"/>
    <row r="192" customFormat="false" ht="18.75" hidden="false" customHeight="false" outlineLevel="0" collapsed="false"/>
    <row r="193" customFormat="false" ht="18.75" hidden="false" customHeight="false" outlineLevel="0" collapsed="false"/>
    <row r="194" customFormat="false" ht="18.75" hidden="false" customHeight="false" outlineLevel="0" collapsed="false"/>
    <row r="195" customFormat="false" ht="18.75" hidden="false" customHeight="false" outlineLevel="0" collapsed="false"/>
    <row r="196" customFormat="false" ht="18.75" hidden="false" customHeight="false" outlineLevel="0" collapsed="false"/>
    <row r="197" customFormat="false" ht="18.75" hidden="false" customHeight="false" outlineLevel="0" collapsed="false"/>
    <row r="198" customFormat="false" ht="18.75" hidden="false" customHeight="false" outlineLevel="0" collapsed="false"/>
    <row r="199" customFormat="false" ht="18.75" hidden="false" customHeight="false" outlineLevel="0" collapsed="false"/>
    <row r="200" customFormat="false" ht="18.75" hidden="false" customHeight="false" outlineLevel="0" collapsed="false"/>
    <row r="201" customFormat="false" ht="18.75" hidden="false" customHeight="false" outlineLevel="0" collapsed="false"/>
    <row r="202" customFormat="false" ht="18.75" hidden="false" customHeight="false" outlineLevel="0" collapsed="false"/>
    <row r="203" customFormat="false" ht="18.75" hidden="false" customHeight="false" outlineLevel="0" collapsed="false"/>
    <row r="204" customFormat="false" ht="18.75" hidden="false" customHeight="false" outlineLevel="0" collapsed="false"/>
    <row r="205" customFormat="false" ht="18.75" hidden="false" customHeight="false" outlineLevel="0" collapsed="false"/>
    <row r="206" customFormat="false" ht="18.75" hidden="false" customHeight="false" outlineLevel="0" collapsed="false"/>
    <row r="207" customFormat="false" ht="18.75" hidden="false" customHeight="false" outlineLevel="0" collapsed="false"/>
    <row r="208" customFormat="false" ht="18.75" hidden="false" customHeight="false" outlineLevel="0" collapsed="false"/>
    <row r="209" customFormat="false" ht="18.75" hidden="false" customHeight="false" outlineLevel="0" collapsed="false"/>
    <row r="210" customFormat="false" ht="18.75" hidden="false" customHeight="false" outlineLevel="0" collapsed="false"/>
    <row r="211" customFormat="false" ht="18.75" hidden="false" customHeight="false" outlineLevel="0" collapsed="false"/>
    <row r="212" customFormat="false" ht="18.75" hidden="false" customHeight="false" outlineLevel="0" collapsed="false"/>
    <row r="213" customFormat="false" ht="18.75" hidden="false" customHeight="false" outlineLevel="0" collapsed="false"/>
    <row r="214" customFormat="false" ht="18.75" hidden="false" customHeight="false" outlineLevel="0" collapsed="false"/>
    <row r="215" customFormat="false" ht="18.75" hidden="false" customHeight="false" outlineLevel="0" collapsed="false"/>
    <row r="216" customFormat="false" ht="18.75" hidden="false" customHeight="false" outlineLevel="0" collapsed="false"/>
    <row r="217" customFormat="false" ht="18.75" hidden="false" customHeight="false" outlineLevel="0" collapsed="false"/>
    <row r="218" customFormat="false" ht="18.75" hidden="false" customHeight="false" outlineLevel="0" collapsed="false"/>
    <row r="219" customFormat="false" ht="18.75" hidden="false" customHeight="false" outlineLevel="0" collapsed="false"/>
    <row r="220" customFormat="false" ht="18.75" hidden="false" customHeight="false" outlineLevel="0" collapsed="false"/>
    <row r="221" customFormat="false" ht="18.75" hidden="false" customHeight="false" outlineLevel="0" collapsed="false"/>
    <row r="222" customFormat="false" ht="18.75" hidden="false" customHeight="false" outlineLevel="0" collapsed="false"/>
    <row r="223" customFormat="false" ht="18.75" hidden="false" customHeight="false" outlineLevel="0" collapsed="false"/>
    <row r="224" customFormat="false" ht="18.75" hidden="false" customHeight="false" outlineLevel="0" collapsed="false"/>
    <row r="225" customFormat="false" ht="18.75" hidden="false" customHeight="false" outlineLevel="0" collapsed="false"/>
    <row r="226" customFormat="false" ht="18.75" hidden="false" customHeight="false" outlineLevel="0" collapsed="false"/>
    <row r="227" customFormat="false" ht="18.75" hidden="false" customHeight="false" outlineLevel="0" collapsed="false"/>
    <row r="228" customFormat="false" ht="18.75" hidden="false" customHeight="false" outlineLevel="0" collapsed="false"/>
    <row r="229" customFormat="false" ht="18.75" hidden="false" customHeight="false" outlineLevel="0" collapsed="false"/>
    <row r="230" customFormat="false" ht="18.75" hidden="false" customHeight="false" outlineLevel="0" collapsed="false"/>
    <row r="231" customFormat="false" ht="18.75" hidden="false" customHeight="false" outlineLevel="0" collapsed="false"/>
    <row r="232" customFormat="false" ht="18.75" hidden="false" customHeight="false" outlineLevel="0" collapsed="false"/>
    <row r="233" customFormat="false" ht="18.75" hidden="false" customHeight="false" outlineLevel="0" collapsed="false"/>
    <row r="234" customFormat="false" ht="18.75" hidden="false" customHeight="false" outlineLevel="0" collapsed="false"/>
    <row r="235" customFormat="false" ht="18.75" hidden="false" customHeight="false" outlineLevel="0" collapsed="false"/>
    <row r="236" customFormat="false" ht="18.75" hidden="false" customHeight="false" outlineLevel="0" collapsed="false"/>
    <row r="237" customFormat="false" ht="18.75" hidden="false" customHeight="false" outlineLevel="0" collapsed="false"/>
    <row r="238" customFormat="false" ht="18.75" hidden="false" customHeight="false" outlineLevel="0" collapsed="false"/>
    <row r="239" customFormat="false" ht="18.75" hidden="false" customHeight="false" outlineLevel="0" collapsed="false"/>
    <row r="240" customFormat="false" ht="18.75" hidden="false" customHeight="false" outlineLevel="0" collapsed="false"/>
    <row r="241" customFormat="false" ht="18.75" hidden="false" customHeight="false" outlineLevel="0" collapsed="false"/>
    <row r="242" customFormat="false" ht="18.75" hidden="false" customHeight="false" outlineLevel="0" collapsed="false"/>
    <row r="243" customFormat="false" ht="18.75" hidden="false" customHeight="false" outlineLevel="0" collapsed="false"/>
    <row r="244" customFormat="false" ht="18.75" hidden="false" customHeight="false" outlineLevel="0" collapsed="false"/>
    <row r="245" customFormat="false" ht="18.75" hidden="false" customHeight="false" outlineLevel="0" collapsed="false"/>
    <row r="246" customFormat="false" ht="18.75" hidden="false" customHeight="false" outlineLevel="0" collapsed="false"/>
    <row r="247" customFormat="false" ht="18.75" hidden="false" customHeight="false" outlineLevel="0" collapsed="false"/>
    <row r="248" customFormat="false" ht="18.75" hidden="false" customHeight="false" outlineLevel="0" collapsed="false"/>
    <row r="249" customFormat="false" ht="18.75" hidden="false" customHeight="false" outlineLevel="0" collapsed="false"/>
    <row r="250" customFormat="false" ht="18.75" hidden="false" customHeight="false" outlineLevel="0" collapsed="false"/>
    <row r="251" customFormat="false" ht="18.75" hidden="false" customHeight="false" outlineLevel="0" collapsed="false"/>
    <row r="252" customFormat="false" ht="18.75" hidden="false" customHeight="false" outlineLevel="0" collapsed="false"/>
    <row r="253" customFormat="false" ht="18.75" hidden="false" customHeight="false" outlineLevel="0" collapsed="false"/>
    <row r="254" customFormat="false" ht="18.75" hidden="false" customHeight="false" outlineLevel="0" collapsed="false"/>
    <row r="255" customFormat="false" ht="18.75" hidden="false" customHeight="false" outlineLevel="0" collapsed="false"/>
    <row r="256" customFormat="false" ht="18.75" hidden="false" customHeight="false" outlineLevel="0" collapsed="false"/>
    <row r="257" customFormat="false" ht="18.75" hidden="false" customHeight="false" outlineLevel="0" collapsed="false"/>
    <row r="258" customFormat="false" ht="18.75" hidden="false" customHeight="false" outlineLevel="0" collapsed="false"/>
    <row r="259" customFormat="false" ht="18.75" hidden="false" customHeight="false" outlineLevel="0" collapsed="false"/>
    <row r="260" customFormat="false" ht="18.75" hidden="false" customHeight="false" outlineLevel="0" collapsed="false"/>
    <row r="261" customFormat="false" ht="18.75" hidden="false" customHeight="false" outlineLevel="0" collapsed="false"/>
    <row r="262" customFormat="false" ht="18.75" hidden="false" customHeight="false" outlineLevel="0" collapsed="false"/>
    <row r="263" customFormat="false" ht="18.75" hidden="false" customHeight="false" outlineLevel="0" collapsed="false"/>
    <row r="264" customFormat="false" ht="18.75" hidden="false" customHeight="false" outlineLevel="0" collapsed="false"/>
    <row r="265" customFormat="false" ht="18.75" hidden="false" customHeight="false" outlineLevel="0" collapsed="false"/>
    <row r="266" customFormat="false" ht="18.75" hidden="false" customHeight="false" outlineLevel="0" collapsed="false"/>
    <row r="267" customFormat="false" ht="18.75" hidden="false" customHeight="false" outlineLevel="0" collapsed="false"/>
    <row r="268" customFormat="false" ht="18.75" hidden="false" customHeight="false" outlineLevel="0" collapsed="false"/>
    <row r="269" customFormat="false" ht="18.75" hidden="false" customHeight="false" outlineLevel="0" collapsed="false"/>
    <row r="270" customFormat="false" ht="18.75" hidden="false" customHeight="false" outlineLevel="0" collapsed="false"/>
    <row r="271" customFormat="false" ht="18.75" hidden="false" customHeight="false" outlineLevel="0" collapsed="false"/>
    <row r="272" customFormat="false" ht="18.75" hidden="false" customHeight="false" outlineLevel="0" collapsed="false"/>
    <row r="273" customFormat="false" ht="18.75" hidden="false" customHeight="false" outlineLevel="0" collapsed="false"/>
    <row r="274" customFormat="false" ht="18.75" hidden="false" customHeight="false" outlineLevel="0" collapsed="false"/>
    <row r="275" customFormat="false" ht="18.75" hidden="false" customHeight="false" outlineLevel="0" collapsed="false"/>
    <row r="276" customFormat="false" ht="18.75" hidden="false" customHeight="false" outlineLevel="0" collapsed="false"/>
    <row r="277" customFormat="false" ht="18.75" hidden="false" customHeight="false" outlineLevel="0" collapsed="false"/>
    <row r="278" customFormat="false" ht="18.75" hidden="false" customHeight="false" outlineLevel="0" collapsed="false"/>
    <row r="279" customFormat="false" ht="18.75" hidden="false" customHeight="false" outlineLevel="0" collapsed="false"/>
    <row r="280" customFormat="false" ht="18.75" hidden="false" customHeight="false" outlineLevel="0" collapsed="false"/>
    <row r="281" customFormat="false" ht="18.75" hidden="false" customHeight="false" outlineLevel="0" collapsed="false"/>
    <row r="282" customFormat="false" ht="18.75" hidden="false" customHeight="false" outlineLevel="0" collapsed="false"/>
    <row r="283" customFormat="false" ht="18.75" hidden="false" customHeight="false" outlineLevel="0" collapsed="false"/>
    <row r="284" customFormat="false" ht="18.75" hidden="false" customHeight="false" outlineLevel="0" collapsed="false"/>
    <row r="285" customFormat="false" ht="18.75" hidden="false" customHeight="false" outlineLevel="0" collapsed="false"/>
    <row r="286" customFormat="false" ht="18.75" hidden="false" customHeight="false" outlineLevel="0" collapsed="false"/>
    <row r="287" customFormat="false" ht="18.75" hidden="false" customHeight="false" outlineLevel="0" collapsed="false"/>
    <row r="288" customFormat="false" ht="18.75" hidden="false" customHeight="false" outlineLevel="0" collapsed="false"/>
    <row r="289" customFormat="false" ht="18.75" hidden="false" customHeight="false" outlineLevel="0" collapsed="false"/>
    <row r="290" customFormat="false" ht="18.75" hidden="false" customHeight="false" outlineLevel="0" collapsed="false"/>
    <row r="291" customFormat="false" ht="18.75" hidden="false" customHeight="false" outlineLevel="0" collapsed="false"/>
    <row r="292" customFormat="false" ht="18.75" hidden="false" customHeight="false" outlineLevel="0" collapsed="false"/>
    <row r="293" customFormat="false" ht="18.75" hidden="false" customHeight="false" outlineLevel="0" collapsed="false"/>
    <row r="294" customFormat="false" ht="18.75" hidden="false" customHeight="false" outlineLevel="0" collapsed="false"/>
    <row r="295" customFormat="false" ht="18.75" hidden="false" customHeight="false" outlineLevel="0" collapsed="false"/>
    <row r="296" customFormat="false" ht="18.75" hidden="false" customHeight="false" outlineLevel="0" collapsed="false"/>
    <row r="297" customFormat="false" ht="18.75" hidden="false" customHeight="false" outlineLevel="0" collapsed="false"/>
    <row r="298" customFormat="false" ht="18.75" hidden="false" customHeight="false" outlineLevel="0" collapsed="false"/>
    <row r="299" customFormat="false" ht="18.75" hidden="false" customHeight="false" outlineLevel="0" collapsed="false"/>
    <row r="300" customFormat="false" ht="18.75" hidden="false" customHeight="false" outlineLevel="0" collapsed="false"/>
    <row r="301" customFormat="false" ht="18.75" hidden="false" customHeight="false" outlineLevel="0" collapsed="false"/>
    <row r="302" customFormat="false" ht="18.75" hidden="false" customHeight="false" outlineLevel="0" collapsed="false"/>
    <row r="303" customFormat="false" ht="18.75" hidden="false" customHeight="false" outlineLevel="0" collapsed="false"/>
    <row r="304" customFormat="false" ht="18.75" hidden="false" customHeight="false" outlineLevel="0" collapsed="false"/>
    <row r="305" customFormat="false" ht="18.75" hidden="false" customHeight="false" outlineLevel="0" collapsed="false"/>
    <row r="306" customFormat="false" ht="18.75" hidden="false" customHeight="false" outlineLevel="0" collapsed="false"/>
    <row r="307" customFormat="false" ht="18.75" hidden="false" customHeight="false" outlineLevel="0" collapsed="false"/>
    <row r="308" customFormat="false" ht="18.75" hidden="false" customHeight="false" outlineLevel="0" collapsed="false"/>
    <row r="309" customFormat="false" ht="18.75" hidden="false" customHeight="false" outlineLevel="0" collapsed="false"/>
    <row r="310" customFormat="false" ht="18.75" hidden="false" customHeight="false" outlineLevel="0" collapsed="false"/>
    <row r="311" customFormat="false" ht="18.75" hidden="false" customHeight="false" outlineLevel="0" collapsed="false"/>
    <row r="312" customFormat="false" ht="18.75" hidden="false" customHeight="false" outlineLevel="0" collapsed="false"/>
    <row r="313" customFormat="false" ht="18.75" hidden="false" customHeight="false" outlineLevel="0" collapsed="false"/>
    <row r="314" customFormat="false" ht="18.75" hidden="false" customHeight="false" outlineLevel="0" collapsed="false"/>
    <row r="315" customFormat="false" ht="18.75" hidden="false" customHeight="false" outlineLevel="0" collapsed="false"/>
    <row r="316" customFormat="false" ht="18.75" hidden="false" customHeight="false" outlineLevel="0" collapsed="false"/>
    <row r="317" customFormat="false" ht="18.75" hidden="false" customHeight="false" outlineLevel="0" collapsed="false"/>
    <row r="318" customFormat="false" ht="18.75" hidden="false" customHeight="false" outlineLevel="0" collapsed="false"/>
    <row r="319" customFormat="false" ht="18.75" hidden="false" customHeight="false" outlineLevel="0" collapsed="false"/>
    <row r="320" customFormat="false" ht="18.75" hidden="false" customHeight="false" outlineLevel="0" collapsed="false"/>
    <row r="321" customFormat="false" ht="18.75" hidden="false" customHeight="false" outlineLevel="0" collapsed="false"/>
    <row r="322" customFormat="false" ht="18.75" hidden="false" customHeight="false" outlineLevel="0" collapsed="false"/>
    <row r="323" customFormat="false" ht="18.75" hidden="false" customHeight="false" outlineLevel="0" collapsed="false"/>
    <row r="324" customFormat="false" ht="18.75" hidden="false" customHeight="false" outlineLevel="0" collapsed="false"/>
    <row r="325" customFormat="false" ht="18.75" hidden="false" customHeight="false" outlineLevel="0" collapsed="false"/>
    <row r="326" customFormat="false" ht="18.75" hidden="false" customHeight="false" outlineLevel="0" collapsed="false"/>
    <row r="327" customFormat="false" ht="18.75" hidden="false" customHeight="false" outlineLevel="0" collapsed="false"/>
    <row r="328" customFormat="false" ht="18.75" hidden="false" customHeight="false" outlineLevel="0" collapsed="false"/>
    <row r="329" customFormat="false" ht="18.75" hidden="false" customHeight="false" outlineLevel="0" collapsed="false"/>
    <row r="330" customFormat="false" ht="18.75" hidden="false" customHeight="false" outlineLevel="0" collapsed="false"/>
    <row r="331" customFormat="false" ht="18.75" hidden="false" customHeight="false" outlineLevel="0" collapsed="false"/>
    <row r="332" customFormat="false" ht="18.75" hidden="false" customHeight="false" outlineLevel="0" collapsed="false"/>
    <row r="333" customFormat="false" ht="18.75" hidden="false" customHeight="false" outlineLevel="0" collapsed="false"/>
    <row r="334" customFormat="false" ht="18.75" hidden="false" customHeight="false" outlineLevel="0" collapsed="false"/>
    <row r="335" customFormat="false" ht="18.75" hidden="false" customHeight="false" outlineLevel="0" collapsed="false"/>
    <row r="336" customFormat="false" ht="18.75" hidden="false" customHeight="false" outlineLevel="0" collapsed="false"/>
    <row r="337" customFormat="false" ht="18.75" hidden="false" customHeight="false" outlineLevel="0" collapsed="false"/>
    <row r="338" customFormat="false" ht="18.75" hidden="false" customHeight="false" outlineLevel="0" collapsed="false"/>
    <row r="339" customFormat="false" ht="18.75" hidden="false" customHeight="false" outlineLevel="0" collapsed="false"/>
    <row r="340" customFormat="false" ht="18.75" hidden="false" customHeight="false" outlineLevel="0" collapsed="false"/>
    <row r="341" customFormat="false" ht="18.75" hidden="false" customHeight="false" outlineLevel="0" collapsed="false"/>
    <row r="342" customFormat="false" ht="18.75" hidden="false" customHeight="false" outlineLevel="0" collapsed="false"/>
    <row r="343" customFormat="false" ht="18.75" hidden="false" customHeight="false" outlineLevel="0" collapsed="false"/>
    <row r="344" customFormat="false" ht="18.75" hidden="false" customHeight="false" outlineLevel="0" collapsed="false"/>
    <row r="345" customFormat="false" ht="18.75" hidden="false" customHeight="false" outlineLevel="0" collapsed="false"/>
    <row r="346" customFormat="false" ht="18.75" hidden="false" customHeight="false" outlineLevel="0" collapsed="false"/>
    <row r="347" customFormat="false" ht="18.75" hidden="false" customHeight="false" outlineLevel="0" collapsed="false"/>
    <row r="348" customFormat="false" ht="18.75" hidden="false" customHeight="false" outlineLevel="0" collapsed="false"/>
    <row r="349" customFormat="false" ht="18.75" hidden="false" customHeight="false" outlineLevel="0" collapsed="false"/>
    <row r="350" customFormat="false" ht="18.75" hidden="false" customHeight="false" outlineLevel="0" collapsed="false"/>
    <row r="351" customFormat="false" ht="18.75" hidden="false" customHeight="false" outlineLevel="0" collapsed="false"/>
    <row r="352" customFormat="false" ht="18.75" hidden="false" customHeight="false" outlineLevel="0" collapsed="false"/>
    <row r="353" customFormat="false" ht="18.75" hidden="false" customHeight="false" outlineLevel="0" collapsed="false"/>
    <row r="354" customFormat="false" ht="18.75" hidden="false" customHeight="false" outlineLevel="0" collapsed="false"/>
    <row r="355" customFormat="false" ht="18.75" hidden="false" customHeight="false" outlineLevel="0" collapsed="false"/>
    <row r="356" customFormat="false" ht="18.75" hidden="false" customHeight="false" outlineLevel="0" collapsed="false"/>
    <row r="357" customFormat="false" ht="18.75" hidden="false" customHeight="false" outlineLevel="0" collapsed="false"/>
    <row r="358" customFormat="false" ht="18.75" hidden="false" customHeight="false" outlineLevel="0" collapsed="false"/>
    <row r="359" customFormat="false" ht="18.75" hidden="false" customHeight="false" outlineLevel="0" collapsed="false"/>
    <row r="360" customFormat="false" ht="18.75" hidden="false" customHeight="false" outlineLevel="0" collapsed="false"/>
    <row r="361" customFormat="false" ht="18.75" hidden="false" customHeight="false" outlineLevel="0" collapsed="false"/>
    <row r="362" customFormat="false" ht="18.75" hidden="false" customHeight="false" outlineLevel="0" collapsed="false"/>
    <row r="363" customFormat="false" ht="18.75" hidden="false" customHeight="false" outlineLevel="0" collapsed="false"/>
    <row r="364" customFormat="false" ht="18.75" hidden="false" customHeight="false" outlineLevel="0" collapsed="false"/>
    <row r="365" customFormat="false" ht="18.75" hidden="false" customHeight="false" outlineLevel="0" collapsed="false"/>
    <row r="366" customFormat="false" ht="18.75" hidden="false" customHeight="false" outlineLevel="0" collapsed="false"/>
    <row r="367" customFormat="false" ht="18.75" hidden="false" customHeight="false" outlineLevel="0" collapsed="false"/>
    <row r="368" customFormat="false" ht="18.75" hidden="false" customHeight="false" outlineLevel="0" collapsed="false"/>
    <row r="369" customFormat="false" ht="18.75" hidden="false" customHeight="false" outlineLevel="0" collapsed="false"/>
    <row r="370" customFormat="false" ht="18.75" hidden="false" customHeight="false" outlineLevel="0" collapsed="false"/>
    <row r="371" customFormat="false" ht="18.75" hidden="false" customHeight="false" outlineLevel="0" collapsed="false"/>
    <row r="372" customFormat="false" ht="18.75" hidden="false" customHeight="false" outlineLevel="0" collapsed="false"/>
  </sheetData>
  <mergeCells count="1">
    <mergeCell ref="G10:I10"/>
  </mergeCells>
  <printOptions headings="false" gridLines="false" gridLinesSet="true" horizontalCentered="false" verticalCentered="false"/>
  <pageMargins left="0.2" right="0.159722222222222" top="0.240277777777778" bottom="0.25" header="0.511805555555555" footer="0.511805555555555"/>
  <pageSetup paperSize="9" scale="43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94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2002-09-24T14:38:18Z</dcterms:created>
  <dc:creator>1</dc:creator>
  <dc:language>ru-RU</dc:language>
  <cp:lastPrinted>2019-01-10T14:36:18Z</cp:lastPrinted>
  <dcterms:modified xsi:type="dcterms:W3CDTF">2019-02-14T14:46:22Z</dcterms:modified>
  <cp:revision>1</cp:revision>
</cp:coreProperties>
</file>